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3955" windowHeight="10545" activeTab="4"/>
  </bookViews>
  <sheets>
    <sheet name="FT-PT" sheetId="5" r:id="rId1"/>
    <sheet name="SOC" sheetId="1" r:id="rId2"/>
    <sheet name="SIC" sheetId="2" r:id="rId3"/>
    <sheet name="J&amp;BO" sheetId="3" r:id="rId4"/>
    <sheet name="NIMDM" sheetId="4" r:id="rId5"/>
  </sheets>
  <calcPr calcId="152511"/>
</workbook>
</file>

<file path=xl/calcChain.xml><?xml version="1.0" encoding="utf-8"?>
<calcChain xmlns="http://schemas.openxmlformats.org/spreadsheetml/2006/main">
  <c r="G7" i="4"/>
  <c r="G8"/>
  <c r="G9"/>
  <c r="G10"/>
  <c r="G11"/>
  <c r="G12"/>
  <c r="G6"/>
  <c r="E7"/>
  <c r="E8"/>
  <c r="E9"/>
  <c r="E10"/>
  <c r="E11"/>
  <c r="E12"/>
  <c r="E6"/>
  <c r="C7"/>
  <c r="C8"/>
  <c r="C9"/>
  <c r="C10"/>
  <c r="C11"/>
  <c r="C12"/>
  <c r="C6"/>
  <c r="F12"/>
  <c r="D12"/>
  <c r="B12"/>
  <c r="G7" i="3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6"/>
  <c r="F40"/>
  <c r="D40"/>
  <c r="B40"/>
  <c r="G7" i="2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6"/>
  <c r="F28"/>
  <c r="D28"/>
  <c r="B28"/>
  <c r="G7" i="1"/>
  <c r="G8"/>
  <c r="G9"/>
  <c r="G10"/>
  <c r="G11"/>
  <c r="G12"/>
  <c r="G13"/>
  <c r="G14"/>
  <c r="G15"/>
  <c r="G6"/>
  <c r="E7"/>
  <c r="E8"/>
  <c r="E9"/>
  <c r="E10"/>
  <c r="E11"/>
  <c r="E12"/>
  <c r="E13"/>
  <c r="E14"/>
  <c r="E15"/>
  <c r="E6"/>
  <c r="C7"/>
  <c r="C8"/>
  <c r="C9"/>
  <c r="C10"/>
  <c r="C11"/>
  <c r="C12"/>
  <c r="C13"/>
  <c r="C14"/>
  <c r="C15"/>
  <c r="C6"/>
  <c r="F15"/>
  <c r="D15"/>
  <c r="B15"/>
  <c r="G7" i="5"/>
  <c r="G8"/>
  <c r="G9"/>
  <c r="G6"/>
  <c r="E7"/>
  <c r="E8"/>
  <c r="E9"/>
  <c r="E6"/>
  <c r="C7"/>
  <c r="C8"/>
  <c r="C9"/>
  <c r="C6"/>
  <c r="F9"/>
  <c r="D9"/>
  <c r="B9"/>
</calcChain>
</file>

<file path=xl/sharedStrings.xml><?xml version="1.0" encoding="utf-8"?>
<sst xmlns="http://schemas.openxmlformats.org/spreadsheetml/2006/main" count="162" uniqueCount="102">
  <si>
    <t>SOC 2000 Major Group</t>
  </si>
  <si>
    <t xml:space="preserve">Notified Vacancies </t>
  </si>
  <si>
    <t>Total</t>
  </si>
  <si>
    <t>%</t>
  </si>
  <si>
    <t xml:space="preserve">Elementary </t>
  </si>
  <si>
    <t xml:space="preserve">Sales and Customer Service </t>
  </si>
  <si>
    <t xml:space="preserve">Personal Service </t>
  </si>
  <si>
    <t xml:space="preserve">Skilled Trades </t>
  </si>
  <si>
    <t xml:space="preserve">Associate Professional &amp; Technical </t>
  </si>
  <si>
    <t>Process, Plant &amp; Machine Operatives</t>
  </si>
  <si>
    <t xml:space="preserve">Administrative &amp; Secretarial </t>
  </si>
  <si>
    <t xml:space="preserve">Professional </t>
  </si>
  <si>
    <t>Managers &amp; Senior Officials</t>
  </si>
  <si>
    <t xml:space="preserve">SIC 2007 Section  </t>
  </si>
  <si>
    <t xml:space="preserve">Notified Vacancies  </t>
  </si>
  <si>
    <t xml:space="preserve">Administrative &amp; Support Service </t>
  </si>
  <si>
    <t xml:space="preserve">Other Services </t>
  </si>
  <si>
    <t xml:space="preserve">Wholesale &amp; Retail Trade;  Repair of Motor Vehicles &amp; Motorcycles </t>
  </si>
  <si>
    <t xml:space="preserve">Accommodation &amp; Food Services </t>
  </si>
  <si>
    <t xml:space="preserve">Human Health &amp; Social Work </t>
  </si>
  <si>
    <t>Education</t>
  </si>
  <si>
    <t>Manufacturing</t>
  </si>
  <si>
    <t>Construction</t>
  </si>
  <si>
    <t>Transportation &amp; Storage</t>
  </si>
  <si>
    <t xml:space="preserve">Professional, Scientific &amp; Technical </t>
  </si>
  <si>
    <t>Arts, Entertainment &amp; Recreation</t>
  </si>
  <si>
    <t>Public Administration &amp; Defence; Compulsory Social Security</t>
  </si>
  <si>
    <t>Information &amp; Communication</t>
  </si>
  <si>
    <t>Agriculture, Forestry &amp; Fishing</t>
  </si>
  <si>
    <t xml:space="preserve">Financial &amp; Insurance </t>
  </si>
  <si>
    <t>Activities of Households; Goods- &amp; Services-Production for Own Use</t>
  </si>
  <si>
    <t xml:space="preserve">Water Supply; Sewerage, Waste Management &amp; Remediation </t>
  </si>
  <si>
    <t>Mining &amp; Quarrying</t>
  </si>
  <si>
    <t>Electricity, Gas, Steam &amp; Air Conditioning Supply</t>
  </si>
  <si>
    <t>Activities of Extraterritorial Organisations &amp; Bodies</t>
  </si>
  <si>
    <t xml:space="preserve">Real Estate </t>
  </si>
  <si>
    <t>Not known</t>
  </si>
  <si>
    <t>Northern Ireland Jobs and Benefits Office</t>
  </si>
  <si>
    <t>Notified Vacancies</t>
  </si>
  <si>
    <t>Ranks 1-178 (most deprived)</t>
  </si>
  <si>
    <t>Ranks 179-356</t>
  </si>
  <si>
    <t>Ranks 357-534</t>
  </si>
  <si>
    <t>Ranks 535-712</t>
  </si>
  <si>
    <t>Ranks 713-890 (least deprived)</t>
  </si>
  <si>
    <t>Vacancy Type</t>
  </si>
  <si>
    <t>Casual</t>
  </si>
  <si>
    <t>Notes:</t>
  </si>
  <si>
    <t>3) Northern Ireland Multiple Deprivation Measure 2010 ranks are based on the Super Output Area (SOA) classification of the vacancy. SOAs are ranked from 1 (most deprived) to 890 (least deprived). Vacancies with no SOA classification have a Northern Ireland Multiple Deprivation Measure Classification of not known.</t>
  </si>
  <si>
    <t>Quarter 1</t>
  </si>
  <si>
    <t>Full-Time</t>
  </si>
  <si>
    <t>Part-Time</t>
  </si>
  <si>
    <t xml:space="preserve">Northern Ireland Multiple Deprivation Measure 2010 quintiles </t>
  </si>
  <si>
    <t>4) SOA classifications are assigned to vacancies based on the postcode of the employer's account.  When a valid employer’s account postcode is not available, the postcode of the vacancy is used.  Although an employer’s account is within a particular SOA the job may be based elsewhere in Northern Ireland, in the UK mainland or in the Republic of Ireland.</t>
  </si>
  <si>
    <t>No</t>
  </si>
  <si>
    <t>2) Notified vacancies are all vacancy positions notified and added to JobCentres / Jobs &amp; Benefits Offices of the Department for Communities. Notified is subdivided by financial years which run from 1st April to 31st March.</t>
  </si>
  <si>
    <t>Shaftesbury Square</t>
  </si>
  <si>
    <t>Lisburn</t>
  </si>
  <si>
    <t>Antrim</t>
  </si>
  <si>
    <t>Bangor</t>
  </si>
  <si>
    <t>Holywood Road</t>
  </si>
  <si>
    <t>Coleraine</t>
  </si>
  <si>
    <t>Belfast North</t>
  </si>
  <si>
    <t>Knockbreda</t>
  </si>
  <si>
    <t>Armagh</t>
  </si>
  <si>
    <t>Foyle/Lisnagelvin</t>
  </si>
  <si>
    <t>Falls Road</t>
  </si>
  <si>
    <t>Ballymena</t>
  </si>
  <si>
    <t>Dungannon</t>
  </si>
  <si>
    <t>Newtownabbey</t>
  </si>
  <si>
    <t>Portadown</t>
  </si>
  <si>
    <t>Andersonstown</t>
  </si>
  <si>
    <t>Newry</t>
  </si>
  <si>
    <t>Magherafelt</t>
  </si>
  <si>
    <t>Lurgan</t>
  </si>
  <si>
    <t>Shankill</t>
  </si>
  <si>
    <t>Banbridge</t>
  </si>
  <si>
    <t>Newtownards</t>
  </si>
  <si>
    <t>Enniskillen</t>
  </si>
  <si>
    <t>Limavady</t>
  </si>
  <si>
    <t>Omagh</t>
  </si>
  <si>
    <t>Carrickfergus</t>
  </si>
  <si>
    <t>Cookstown</t>
  </si>
  <si>
    <t>Ballymoney</t>
  </si>
  <si>
    <t>Larne</t>
  </si>
  <si>
    <t>Strabane</t>
  </si>
  <si>
    <t>Newcastle</t>
  </si>
  <si>
    <t>Downpatrick</t>
  </si>
  <si>
    <t>Ballynahinch</t>
  </si>
  <si>
    <t>Kilkeel</t>
  </si>
  <si>
    <t>Employment Vacancies notified to DfC - Standard Occupational Classification (SOC) 2000 (Quarterly) 2016/17</t>
  </si>
  <si>
    <t xml:space="preserve">Employment Vacancies notified to DfC - Full-Time, Part-Time &amp; Casual (Quarterly) 2016/17 </t>
  </si>
  <si>
    <t>Employment Vacancies notified to DfC - Standard Industrial Classification (SIC) 2007 (Quarterly) 2016/17</t>
  </si>
  <si>
    <t>Employment Vacancies notified to DfC - Northern Ireland JobCentre/Jobs &amp; Benefits Office (Quarterly) 2016/17</t>
  </si>
  <si>
    <t>Employment Vacancies notified to DfC - Northern Ireland Multiple Deprivation Measure 2010 (Quarterly) 2016/17</t>
  </si>
  <si>
    <t xml:space="preserve">2) Notified vacancies are all vacancy positions notified and added to JobCentres / Jobs &amp; Benefits Offices of the Department for Communities. Notified is subdivided by financial years which run from 1st April to 31st March.  </t>
  </si>
  <si>
    <t>3) Standard Industrial Classification 2007 (SIC 2007) codes were introduced gradually by JobCentres / Jobs &amp; Benefits Offices of the Department for Communities during 2007/08.  In cases where this field has not been completed for an employer all vacancies notified by that employer are recorded as not known.  Activities of Households as Employers; Undifferentiated Goods- &amp; Services-Producing Activities of Households for Own Use has been abbreviated to Activities of Households; Goods- &amp; Services-Production for Own Use.</t>
  </si>
  <si>
    <t>Quarter 2</t>
  </si>
  <si>
    <t>1) All statistics are derived from data extracted from the Department for Communities Client Management System (CMS) on 6th Jan 2017. Percentages may not sum to 100 due to rounding.</t>
  </si>
  <si>
    <t>Quarter 3</t>
  </si>
  <si>
    <t>3) Quarter 1 is April, May &amp; June 2016, Quarter 2 is July, August &amp; September 2016, Quarter 3 is October, November &amp; December 2016.</t>
  </si>
  <si>
    <t>4) Quarter 1 is April, May &amp; June 2016, Quarter 2 is July, August &amp; September 2016, Quarter 3 is October, November &amp; December 2016.</t>
  </si>
  <si>
    <t>5) Quarter 1 is April, May &amp; June 2016, Quarter 2 is July, August &amp; September 2016, Quarter 3 is October, November &amp; December 2016.</t>
  </si>
</sst>
</file>

<file path=xl/styles.xml><?xml version="1.0" encoding="utf-8"?>
<styleSheet xmlns="http://schemas.openxmlformats.org/spreadsheetml/2006/main">
  <numFmts count="1">
    <numFmt numFmtId="164" formatCode="###0.00"/>
  </numFmts>
  <fonts count="9">
    <font>
      <sz val="11"/>
      <color theme="1"/>
      <name val="Calibri"/>
      <family val="2"/>
      <scheme val="minor"/>
    </font>
    <font>
      <sz val="9"/>
      <color theme="0"/>
      <name val="Franklin Gothic Book"/>
      <family val="2"/>
    </font>
    <font>
      <b/>
      <sz val="12"/>
      <color theme="3"/>
      <name val="Calibri"/>
      <family val="2"/>
      <scheme val="minor"/>
    </font>
    <font>
      <sz val="9"/>
      <color theme="1"/>
      <name val="Franklin Gothic Book"/>
      <family val="2"/>
    </font>
    <font>
      <sz val="11"/>
      <color theme="0"/>
      <name val="Calibri"/>
      <family val="2"/>
      <scheme val="minor"/>
    </font>
    <font>
      <sz val="8"/>
      <color theme="0"/>
      <name val="Franklin Gothic Book"/>
      <family val="2"/>
    </font>
    <font>
      <b/>
      <sz val="9"/>
      <color theme="1"/>
      <name val="Franklin Gothic Book"/>
      <family val="2"/>
    </font>
    <font>
      <sz val="12"/>
      <color theme="1"/>
      <name val="Calibri"/>
      <family val="2"/>
      <scheme val="minor"/>
    </font>
    <font>
      <sz val="12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9F3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0" fillId="0" borderId="0" xfId="0" applyNumberFormat="1"/>
    <xf numFmtId="3" fontId="3" fillId="0" borderId="0" xfId="0" applyNumberFormat="1" applyFont="1" applyAlignment="1">
      <alignment horizontal="left" wrapText="1"/>
    </xf>
    <xf numFmtId="3" fontId="0" fillId="0" borderId="0" xfId="0" applyNumberFormat="1"/>
    <xf numFmtId="0" fontId="5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3" fontId="3" fillId="2" borderId="1" xfId="0" applyNumberFormat="1" applyFont="1" applyFill="1" applyBorder="1" applyAlignment="1">
      <alignment horizontal="right"/>
    </xf>
    <xf numFmtId="9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3" fillId="2" borderId="1" xfId="0" applyFont="1" applyFill="1" applyBorder="1"/>
    <xf numFmtId="0" fontId="5" fillId="3" borderId="1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5" fillId="3" borderId="1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9F3"/>
      <color rgb="FFC2D3E8"/>
      <color rgb="FFEEF3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workbookViewId="0">
      <selection activeCell="H25" sqref="H25"/>
    </sheetView>
  </sheetViews>
  <sheetFormatPr defaultRowHeight="15"/>
  <cols>
    <col min="1" max="1" width="12.42578125" customWidth="1"/>
    <col min="2" max="2" width="8" customWidth="1"/>
    <col min="3" max="3" width="7.85546875" customWidth="1"/>
    <col min="4" max="4" width="8.42578125" customWidth="1"/>
    <col min="5" max="5" width="8.140625" customWidth="1"/>
    <col min="10" max="10" width="7.7109375" customWidth="1"/>
  </cols>
  <sheetData>
    <row r="1" spans="1:13" ht="15.75">
      <c r="A1" s="13" t="s">
        <v>90</v>
      </c>
      <c r="B1" s="14"/>
      <c r="C1" s="14"/>
      <c r="D1" s="14"/>
      <c r="E1" s="14"/>
      <c r="F1" s="14"/>
      <c r="G1" s="14"/>
      <c r="H1" s="14"/>
      <c r="I1" s="14"/>
      <c r="J1" s="14"/>
      <c r="K1" s="2"/>
      <c r="L1" s="2"/>
      <c r="M1" s="2"/>
    </row>
    <row r="2" spans="1:13" ht="15.75" thickBot="1"/>
    <row r="3" spans="1:13" ht="16.5" thickTop="1" thickBot="1">
      <c r="A3" s="20" t="s">
        <v>44</v>
      </c>
      <c r="B3" s="23" t="s">
        <v>38</v>
      </c>
      <c r="C3" s="24"/>
      <c r="D3" s="24"/>
      <c r="E3" s="24"/>
      <c r="F3" s="24"/>
      <c r="G3" s="25"/>
    </row>
    <row r="4" spans="1:13" ht="16.5" thickTop="1" thickBot="1">
      <c r="A4" s="21"/>
      <c r="B4" s="22" t="s">
        <v>48</v>
      </c>
      <c r="C4" s="22"/>
      <c r="D4" s="22" t="s">
        <v>96</v>
      </c>
      <c r="E4" s="22"/>
      <c r="F4" s="22" t="s">
        <v>98</v>
      </c>
      <c r="G4" s="22"/>
    </row>
    <row r="5" spans="1:13" ht="16.5" thickTop="1" thickBot="1">
      <c r="A5" s="21"/>
      <c r="B5" s="8" t="s">
        <v>53</v>
      </c>
      <c r="C5" s="8" t="s">
        <v>3</v>
      </c>
      <c r="D5" s="16" t="s">
        <v>53</v>
      </c>
      <c r="E5" s="16" t="s">
        <v>3</v>
      </c>
      <c r="F5" s="18" t="s">
        <v>53</v>
      </c>
      <c r="G5" s="18" t="s">
        <v>3</v>
      </c>
    </row>
    <row r="6" spans="1:13" ht="16.5" thickTop="1" thickBot="1">
      <c r="A6" s="9" t="s">
        <v>49</v>
      </c>
      <c r="B6" s="10">
        <v>9051</v>
      </c>
      <c r="C6" s="11">
        <f>B6/$B$9</f>
        <v>0.56639549436796</v>
      </c>
      <c r="D6" s="10">
        <v>9338</v>
      </c>
      <c r="E6" s="11">
        <f>D6/$D$9</f>
        <v>0.55062208856654282</v>
      </c>
      <c r="F6" s="10">
        <v>7327</v>
      </c>
      <c r="G6" s="11">
        <f>F6/$F$9</f>
        <v>0.54245946546235291</v>
      </c>
      <c r="H6" s="3"/>
    </row>
    <row r="7" spans="1:13" ht="16.5" thickTop="1" thickBot="1">
      <c r="A7" s="9" t="s">
        <v>50</v>
      </c>
      <c r="B7" s="10">
        <v>5569</v>
      </c>
      <c r="C7" s="11">
        <f t="shared" ref="C7:C9" si="0">B7/$B$9</f>
        <v>0.34849812265331664</v>
      </c>
      <c r="D7" s="10">
        <v>6192</v>
      </c>
      <c r="E7" s="11">
        <f t="shared" ref="E7:E9" si="1">D7/$D$9</f>
        <v>0.36511586768087739</v>
      </c>
      <c r="F7" s="10">
        <v>5017</v>
      </c>
      <c r="G7" s="11">
        <f t="shared" ref="G7:G9" si="2">F7/$F$9</f>
        <v>0.37143703264973715</v>
      </c>
      <c r="H7" s="3"/>
      <c r="L7" s="5"/>
    </row>
    <row r="8" spans="1:13" ht="16.5" thickTop="1" thickBot="1">
      <c r="A8" s="9" t="s">
        <v>45</v>
      </c>
      <c r="B8" s="10">
        <v>1360</v>
      </c>
      <c r="C8" s="11">
        <f t="shared" si="0"/>
        <v>8.5106382978723402E-2</v>
      </c>
      <c r="D8" s="10">
        <v>1429</v>
      </c>
      <c r="E8" s="11">
        <f t="shared" si="1"/>
        <v>8.4262043752579757E-2</v>
      </c>
      <c r="F8" s="10">
        <v>1163</v>
      </c>
      <c r="G8" s="11">
        <f t="shared" si="2"/>
        <v>8.6103501887909967E-2</v>
      </c>
      <c r="H8" s="3"/>
      <c r="L8" s="5"/>
    </row>
    <row r="9" spans="1:13" ht="16.5" thickTop="1" thickBot="1">
      <c r="A9" s="9" t="s">
        <v>2</v>
      </c>
      <c r="B9" s="10">
        <f>SUM(B6:B8)</f>
        <v>15980</v>
      </c>
      <c r="C9" s="11">
        <f t="shared" si="0"/>
        <v>1</v>
      </c>
      <c r="D9" s="10">
        <f>SUM(D6:D8)</f>
        <v>16959</v>
      </c>
      <c r="E9" s="11">
        <f t="shared" si="1"/>
        <v>1</v>
      </c>
      <c r="F9" s="10">
        <f>SUM(F6:F8)</f>
        <v>13507</v>
      </c>
      <c r="G9" s="11">
        <f t="shared" si="2"/>
        <v>1</v>
      </c>
      <c r="L9" s="5"/>
    </row>
    <row r="10" spans="1:13" ht="15.75" thickTop="1">
      <c r="L10" s="5"/>
    </row>
    <row r="11" spans="1:13" ht="16.5" customHeight="1">
      <c r="A11" s="4" t="s">
        <v>46</v>
      </c>
      <c r="B11" s="3"/>
      <c r="C11" s="3"/>
    </row>
    <row r="12" spans="1:13" ht="27.75" customHeight="1">
      <c r="A12" s="19" t="s">
        <v>97</v>
      </c>
      <c r="B12" s="19"/>
      <c r="C12" s="19"/>
      <c r="D12" s="19"/>
      <c r="E12" s="19"/>
      <c r="F12" s="19"/>
      <c r="G12" s="19"/>
      <c r="H12" s="19"/>
    </row>
    <row r="13" spans="1:13" ht="39" customHeight="1">
      <c r="A13" s="19" t="s">
        <v>54</v>
      </c>
      <c r="B13" s="19"/>
      <c r="C13" s="19"/>
      <c r="D13" s="19"/>
      <c r="E13" s="19"/>
      <c r="F13" s="19"/>
      <c r="G13" s="19"/>
      <c r="H13" s="19"/>
    </row>
    <row r="14" spans="1:13" ht="27.75" customHeight="1">
      <c r="A14" s="19" t="s">
        <v>99</v>
      </c>
      <c r="B14" s="19"/>
      <c r="C14" s="19"/>
      <c r="D14" s="19"/>
      <c r="E14" s="19"/>
      <c r="F14" s="19"/>
      <c r="G14" s="19"/>
      <c r="H14" s="19"/>
    </row>
    <row r="18" spans="17:17" ht="15.75" customHeight="1"/>
    <row r="22" spans="17:17">
      <c r="Q22" s="5"/>
    </row>
  </sheetData>
  <mergeCells count="8">
    <mergeCell ref="A12:H12"/>
    <mergeCell ref="A13:H13"/>
    <mergeCell ref="A14:H14"/>
    <mergeCell ref="A3:A5"/>
    <mergeCell ref="B4:C4"/>
    <mergeCell ref="D4:E4"/>
    <mergeCell ref="F4:G4"/>
    <mergeCell ref="B3:G3"/>
  </mergeCells>
  <pageMargins left="0.7" right="0.7" top="0.75" bottom="0.75" header="0.3" footer="0.3"/>
  <pageSetup paperSize="9" orientation="landscape" r:id="rId1"/>
  <ignoredErrors>
    <ignoredError sqref="C9 E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A33" sqref="A33"/>
    </sheetView>
  </sheetViews>
  <sheetFormatPr defaultRowHeight="15"/>
  <cols>
    <col min="1" max="1" width="33.42578125" customWidth="1"/>
    <col min="2" max="2" width="7.42578125" customWidth="1"/>
    <col min="3" max="3" width="7.28515625" customWidth="1"/>
    <col min="4" max="4" width="7.42578125" customWidth="1"/>
    <col min="5" max="5" width="6.85546875" customWidth="1"/>
    <col min="6" max="6" width="8.42578125" customWidth="1"/>
    <col min="7" max="7" width="7.5703125" customWidth="1"/>
    <col min="8" max="8" width="12" customWidth="1"/>
    <col min="9" max="10" width="8.140625" customWidth="1"/>
    <col min="13" max="13" width="9.42578125" customWidth="1"/>
  </cols>
  <sheetData>
    <row r="1" spans="1:13" ht="20.25" customHeight="1">
      <c r="A1" s="13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 thickBot="1"/>
    <row r="3" spans="1:13" ht="16.5" thickTop="1" thickBot="1">
      <c r="A3" s="26" t="s">
        <v>0</v>
      </c>
      <c r="B3" s="23" t="s">
        <v>1</v>
      </c>
      <c r="C3" s="24"/>
      <c r="D3" s="24"/>
      <c r="E3" s="24"/>
      <c r="F3" s="24"/>
      <c r="G3" s="25"/>
    </row>
    <row r="4" spans="1:13" ht="16.5" thickTop="1" thickBot="1">
      <c r="A4" s="26"/>
      <c r="B4" s="22" t="s">
        <v>48</v>
      </c>
      <c r="C4" s="22"/>
      <c r="D4" s="22" t="s">
        <v>96</v>
      </c>
      <c r="E4" s="22"/>
      <c r="F4" s="22" t="s">
        <v>98</v>
      </c>
      <c r="G4" s="22"/>
    </row>
    <row r="5" spans="1:13" ht="16.5" thickTop="1" thickBot="1">
      <c r="A5" s="26"/>
      <c r="B5" s="8" t="s">
        <v>53</v>
      </c>
      <c r="C5" s="8" t="s">
        <v>3</v>
      </c>
      <c r="D5" s="16" t="s">
        <v>53</v>
      </c>
      <c r="E5" s="16" t="s">
        <v>3</v>
      </c>
      <c r="F5" s="18" t="s">
        <v>53</v>
      </c>
      <c r="G5" s="18" t="s">
        <v>3</v>
      </c>
      <c r="H5" s="3"/>
      <c r="I5" s="3"/>
    </row>
    <row r="6" spans="1:13" ht="16.5" thickTop="1" thickBot="1">
      <c r="A6" s="9" t="s">
        <v>4</v>
      </c>
      <c r="B6" s="10">
        <v>3542</v>
      </c>
      <c r="C6" s="11">
        <f>B6/$B$15</f>
        <v>0.22165206508135168</v>
      </c>
      <c r="D6" s="10">
        <v>3572</v>
      </c>
      <c r="E6" s="11">
        <f>D6/$D$15</f>
        <v>0.21062562651099712</v>
      </c>
      <c r="F6" s="10">
        <v>3152</v>
      </c>
      <c r="G6" s="11">
        <f>F6/$F$15</f>
        <v>0.23336047975124011</v>
      </c>
      <c r="H6" s="6"/>
    </row>
    <row r="7" spans="1:13" ht="16.5" thickTop="1" thickBot="1">
      <c r="A7" s="9" t="s">
        <v>6</v>
      </c>
      <c r="B7" s="10">
        <v>3119</v>
      </c>
      <c r="C7" s="11">
        <f t="shared" ref="C7:C15" si="0">B7/$B$15</f>
        <v>0.19518147684605758</v>
      </c>
      <c r="D7" s="10">
        <v>3813</v>
      </c>
      <c r="E7" s="11">
        <f t="shared" ref="E7:E15" si="1">D7/$D$15</f>
        <v>0.2248363700689899</v>
      </c>
      <c r="F7" s="10">
        <v>2692</v>
      </c>
      <c r="G7" s="11">
        <f t="shared" ref="G7:G15" si="2">F7/$F$15</f>
        <v>0.19930406455911751</v>
      </c>
      <c r="H7" s="7"/>
    </row>
    <row r="8" spans="1:13" ht="16.5" thickTop="1" thickBot="1">
      <c r="A8" s="9" t="s">
        <v>5</v>
      </c>
      <c r="B8" s="10">
        <v>1845</v>
      </c>
      <c r="C8" s="11">
        <f t="shared" si="0"/>
        <v>0.11545682102628285</v>
      </c>
      <c r="D8" s="10">
        <v>2433</v>
      </c>
      <c r="E8" s="11">
        <f t="shared" si="1"/>
        <v>0.14346364762073235</v>
      </c>
      <c r="F8" s="10">
        <v>1805</v>
      </c>
      <c r="G8" s="11">
        <f t="shared" si="2"/>
        <v>0.13363441178648108</v>
      </c>
      <c r="H8" s="7"/>
    </row>
    <row r="9" spans="1:13" ht="16.5" thickTop="1" thickBot="1">
      <c r="A9" s="9" t="s">
        <v>8</v>
      </c>
      <c r="B9" s="10">
        <v>1410</v>
      </c>
      <c r="C9" s="11">
        <f t="shared" si="0"/>
        <v>8.8235294117647065E-2</v>
      </c>
      <c r="D9" s="10">
        <v>1773</v>
      </c>
      <c r="E9" s="11">
        <f t="shared" si="1"/>
        <v>0.1045462586237396</v>
      </c>
      <c r="F9" s="10">
        <v>1387</v>
      </c>
      <c r="G9" s="11">
        <f t="shared" si="2"/>
        <v>0.10268749537276968</v>
      </c>
      <c r="H9" s="7"/>
    </row>
    <row r="10" spans="1:13" ht="16.5" thickTop="1" thickBot="1">
      <c r="A10" s="9" t="s">
        <v>7</v>
      </c>
      <c r="B10" s="10">
        <v>1807</v>
      </c>
      <c r="C10" s="11">
        <f t="shared" si="0"/>
        <v>0.11307884856070087</v>
      </c>
      <c r="D10" s="10">
        <v>1756</v>
      </c>
      <c r="E10" s="11">
        <f t="shared" si="1"/>
        <v>0.10354384102836252</v>
      </c>
      <c r="F10" s="10">
        <v>1271</v>
      </c>
      <c r="G10" s="11">
        <f t="shared" si="2"/>
        <v>9.4099355889538758E-2</v>
      </c>
      <c r="H10" s="7"/>
    </row>
    <row r="11" spans="1:13" ht="16.5" customHeight="1" thickTop="1" thickBot="1">
      <c r="A11" s="9" t="s">
        <v>9</v>
      </c>
      <c r="B11" s="10">
        <v>1357</v>
      </c>
      <c r="C11" s="11">
        <f t="shared" si="0"/>
        <v>8.4918648310387979E-2</v>
      </c>
      <c r="D11" s="10">
        <v>1313</v>
      </c>
      <c r="E11" s="11">
        <f t="shared" si="1"/>
        <v>7.7422017807653759E-2</v>
      </c>
      <c r="F11" s="10">
        <v>1085</v>
      </c>
      <c r="G11" s="11">
        <f t="shared" si="2"/>
        <v>8.0328718442289185E-2</v>
      </c>
      <c r="H11" s="7"/>
    </row>
    <row r="12" spans="1:13" ht="16.5" thickTop="1" thickBot="1">
      <c r="A12" s="9" t="s">
        <v>11</v>
      </c>
      <c r="B12" s="10">
        <v>1477</v>
      </c>
      <c r="C12" s="11">
        <f t="shared" si="0"/>
        <v>9.2428035043804757E-2</v>
      </c>
      <c r="D12" s="10">
        <v>810</v>
      </c>
      <c r="E12" s="11">
        <f t="shared" si="1"/>
        <v>4.776225013267292E-2</v>
      </c>
      <c r="F12" s="10">
        <v>841</v>
      </c>
      <c r="G12" s="11">
        <f t="shared" si="2"/>
        <v>6.2264011253424151E-2</v>
      </c>
      <c r="H12" s="7"/>
    </row>
    <row r="13" spans="1:13" ht="16.5" thickTop="1" thickBot="1">
      <c r="A13" s="9" t="s">
        <v>10</v>
      </c>
      <c r="B13" s="10">
        <v>950</v>
      </c>
      <c r="C13" s="11">
        <f t="shared" si="0"/>
        <v>5.9449311639549439E-2</v>
      </c>
      <c r="D13" s="10">
        <v>979</v>
      </c>
      <c r="E13" s="11">
        <f t="shared" si="1"/>
        <v>5.7727460345539244E-2</v>
      </c>
      <c r="F13" s="10">
        <v>801</v>
      </c>
      <c r="G13" s="11">
        <f t="shared" si="2"/>
        <v>5.9302583845413488E-2</v>
      </c>
    </row>
    <row r="14" spans="1:13" ht="16.5" thickTop="1" thickBot="1">
      <c r="A14" s="9" t="s">
        <v>12</v>
      </c>
      <c r="B14" s="10">
        <v>473</v>
      </c>
      <c r="C14" s="11">
        <f t="shared" si="0"/>
        <v>2.9599499374217773E-2</v>
      </c>
      <c r="D14" s="10">
        <v>510</v>
      </c>
      <c r="E14" s="11">
        <f t="shared" si="1"/>
        <v>3.0072527861312578E-2</v>
      </c>
      <c r="F14" s="10">
        <v>473</v>
      </c>
      <c r="G14" s="11">
        <f t="shared" si="2"/>
        <v>3.501887909972607E-2</v>
      </c>
    </row>
    <row r="15" spans="1:13" ht="16.5" thickTop="1" thickBot="1">
      <c r="A15" s="9" t="s">
        <v>2</v>
      </c>
      <c r="B15" s="10">
        <f>SUM(B6:B14)</f>
        <v>15980</v>
      </c>
      <c r="C15" s="11">
        <f t="shared" si="0"/>
        <v>1</v>
      </c>
      <c r="D15" s="10">
        <f>SUM(D6:D14)</f>
        <v>16959</v>
      </c>
      <c r="E15" s="11">
        <f t="shared" si="1"/>
        <v>1</v>
      </c>
      <c r="F15" s="10">
        <f>SUM(F6:F14)</f>
        <v>13507</v>
      </c>
      <c r="G15" s="11">
        <f t="shared" si="2"/>
        <v>1</v>
      </c>
      <c r="J15" s="3"/>
      <c r="K15" s="3"/>
    </row>
    <row r="16" spans="1:13" ht="15.75" thickTop="1">
      <c r="G16" s="17"/>
      <c r="H16" s="17"/>
    </row>
    <row r="17" spans="1:13">
      <c r="A17" s="4" t="s">
        <v>46</v>
      </c>
      <c r="B17" s="3"/>
      <c r="C17" s="3"/>
      <c r="G17" s="17"/>
      <c r="H17" s="17"/>
      <c r="L17" s="3"/>
      <c r="M17" s="3"/>
    </row>
    <row r="18" spans="1:13" ht="26.25" customHeight="1">
      <c r="A18" s="19" t="s">
        <v>97</v>
      </c>
      <c r="B18" s="19"/>
      <c r="C18" s="19"/>
      <c r="D18" s="19"/>
      <c r="E18" s="19"/>
      <c r="F18" s="19"/>
      <c r="G18" s="19"/>
      <c r="H18" s="19"/>
    </row>
    <row r="19" spans="1:13" ht="27" customHeight="1">
      <c r="A19" s="19" t="s">
        <v>54</v>
      </c>
      <c r="B19" s="19"/>
      <c r="C19" s="19"/>
      <c r="D19" s="19"/>
      <c r="E19" s="19"/>
      <c r="F19" s="19"/>
      <c r="G19" s="19"/>
      <c r="H19" s="19"/>
    </row>
    <row r="20" spans="1:13" ht="27.75" customHeight="1">
      <c r="A20" s="19" t="s">
        <v>99</v>
      </c>
      <c r="B20" s="19"/>
      <c r="C20" s="19"/>
      <c r="D20" s="19"/>
      <c r="E20" s="19"/>
      <c r="F20" s="19"/>
      <c r="G20" s="19"/>
      <c r="H20" s="19"/>
    </row>
  </sheetData>
  <sortState ref="A8:G14">
    <sortCondition descending="1" ref="F6:F14"/>
  </sortState>
  <mergeCells count="8">
    <mergeCell ref="A18:H18"/>
    <mergeCell ref="A19:H19"/>
    <mergeCell ref="A20:H20"/>
    <mergeCell ref="A3:A5"/>
    <mergeCell ref="B4:C4"/>
    <mergeCell ref="D4:E4"/>
    <mergeCell ref="F4:G4"/>
    <mergeCell ref="B3:G3"/>
  </mergeCells>
  <pageMargins left="0.7" right="0.7" top="0.75" bottom="0.75" header="0.3" footer="0.3"/>
  <pageSetup paperSize="9" orientation="landscape" r:id="rId1"/>
  <ignoredErrors>
    <ignoredError sqref="C15 E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K13" sqref="K13"/>
    </sheetView>
  </sheetViews>
  <sheetFormatPr defaultRowHeight="15"/>
  <cols>
    <col min="1" max="1" width="52.140625" customWidth="1"/>
    <col min="2" max="2" width="8.28515625" customWidth="1"/>
    <col min="3" max="3" width="7.85546875" customWidth="1"/>
    <col min="4" max="5" width="8.140625" customWidth="1"/>
    <col min="7" max="7" width="8.140625" customWidth="1"/>
    <col min="8" max="8" width="9.28515625" customWidth="1"/>
    <col min="9" max="10" width="8" customWidth="1"/>
  </cols>
  <sheetData>
    <row r="1" spans="1:12" ht="21" customHeight="1">
      <c r="A1" s="13" t="s">
        <v>91</v>
      </c>
      <c r="B1" s="14"/>
      <c r="C1" s="14"/>
      <c r="D1" s="14"/>
      <c r="E1" s="14"/>
      <c r="F1" s="14"/>
      <c r="G1" s="14"/>
      <c r="H1" s="2"/>
      <c r="I1" s="2"/>
      <c r="J1" s="2"/>
      <c r="K1" s="2"/>
      <c r="L1" s="2"/>
    </row>
    <row r="2" spans="1:12" ht="15.75" thickBot="1"/>
    <row r="3" spans="1:12" ht="16.5" thickTop="1" thickBot="1">
      <c r="A3" s="26" t="s">
        <v>13</v>
      </c>
      <c r="B3" s="23" t="s">
        <v>14</v>
      </c>
      <c r="C3" s="24"/>
      <c r="D3" s="24"/>
      <c r="E3" s="24"/>
      <c r="F3" s="24"/>
      <c r="G3" s="25"/>
    </row>
    <row r="4" spans="1:12" ht="16.5" thickTop="1" thickBot="1">
      <c r="A4" s="26"/>
      <c r="B4" s="22" t="s">
        <v>48</v>
      </c>
      <c r="C4" s="22"/>
      <c r="D4" s="22" t="s">
        <v>96</v>
      </c>
      <c r="E4" s="22"/>
      <c r="F4" s="22" t="s">
        <v>98</v>
      </c>
      <c r="G4" s="22"/>
    </row>
    <row r="5" spans="1:12" ht="16.5" thickTop="1" thickBot="1">
      <c r="A5" s="26"/>
      <c r="B5" s="8" t="s">
        <v>53</v>
      </c>
      <c r="C5" s="8" t="s">
        <v>3</v>
      </c>
      <c r="D5" s="16" t="s">
        <v>53</v>
      </c>
      <c r="E5" s="16" t="s">
        <v>3</v>
      </c>
      <c r="F5" s="18" t="s">
        <v>53</v>
      </c>
      <c r="G5" s="18" t="s">
        <v>3</v>
      </c>
      <c r="H5" s="3"/>
      <c r="I5" s="3"/>
    </row>
    <row r="6" spans="1:12" ht="16.5" thickTop="1" thickBot="1">
      <c r="A6" s="9" t="s">
        <v>16</v>
      </c>
      <c r="B6" s="10">
        <v>3958</v>
      </c>
      <c r="C6" s="11">
        <f>B6/$B$28</f>
        <v>0.2476846057571965</v>
      </c>
      <c r="D6" s="10">
        <v>4101</v>
      </c>
      <c r="E6" s="11">
        <f>D6/$D$28</f>
        <v>0.24181850344949585</v>
      </c>
      <c r="F6" s="10">
        <v>3371</v>
      </c>
      <c r="G6" s="11">
        <f>F6/$F$28</f>
        <v>0.24957429481009846</v>
      </c>
      <c r="H6" s="6"/>
      <c r="I6" s="1"/>
    </row>
    <row r="7" spans="1:12" ht="16.5" thickTop="1" thickBot="1">
      <c r="A7" s="9" t="s">
        <v>15</v>
      </c>
      <c r="B7" s="10">
        <v>2739</v>
      </c>
      <c r="C7" s="11">
        <f t="shared" ref="C7:C28" si="0">B7/$B$28</f>
        <v>0.17140175219023779</v>
      </c>
      <c r="D7" s="10">
        <v>2793</v>
      </c>
      <c r="E7" s="11">
        <f t="shared" ref="E7:E28" si="1">D7/$D$28</f>
        <v>0.16469131434636478</v>
      </c>
      <c r="F7" s="10">
        <v>2396</v>
      </c>
      <c r="G7" s="11">
        <f t="shared" ref="G7:G28" si="2">F7/$F$28</f>
        <v>0.17738950173983861</v>
      </c>
      <c r="H7" s="6"/>
    </row>
    <row r="8" spans="1:12" ht="16.5" thickTop="1" thickBot="1">
      <c r="A8" s="9" t="s">
        <v>19</v>
      </c>
      <c r="B8" s="10">
        <v>2316</v>
      </c>
      <c r="C8" s="11">
        <f t="shared" si="0"/>
        <v>0.14493116395494368</v>
      </c>
      <c r="D8" s="10">
        <v>2771</v>
      </c>
      <c r="E8" s="11">
        <f t="shared" si="1"/>
        <v>0.163394068046465</v>
      </c>
      <c r="F8" s="10">
        <v>2036</v>
      </c>
      <c r="G8" s="11">
        <f t="shared" si="2"/>
        <v>0.15073665506774264</v>
      </c>
      <c r="H8" s="6"/>
    </row>
    <row r="9" spans="1:12" ht="16.5" thickTop="1" thickBot="1">
      <c r="A9" s="9" t="s">
        <v>17</v>
      </c>
      <c r="B9" s="10">
        <v>1801</v>
      </c>
      <c r="C9" s="11">
        <f t="shared" si="0"/>
        <v>0.11270337922403004</v>
      </c>
      <c r="D9" s="10">
        <v>2364</v>
      </c>
      <c r="E9" s="11">
        <f t="shared" si="1"/>
        <v>0.13939501149831948</v>
      </c>
      <c r="F9" s="10">
        <v>1636</v>
      </c>
      <c r="G9" s="11">
        <f t="shared" si="2"/>
        <v>0.12112238098763604</v>
      </c>
      <c r="H9" s="6"/>
    </row>
    <row r="10" spans="1:12" ht="16.5" thickTop="1" thickBot="1">
      <c r="A10" s="9" t="s">
        <v>18</v>
      </c>
      <c r="B10" s="10">
        <v>2143</v>
      </c>
      <c r="C10" s="11">
        <f t="shared" si="0"/>
        <v>0.13410513141426783</v>
      </c>
      <c r="D10" s="10">
        <v>2081</v>
      </c>
      <c r="E10" s="11">
        <f t="shared" si="1"/>
        <v>0.12270770682233623</v>
      </c>
      <c r="F10" s="10">
        <v>1619</v>
      </c>
      <c r="G10" s="11">
        <f t="shared" si="2"/>
        <v>0.11986377433923151</v>
      </c>
      <c r="H10" s="7"/>
    </row>
    <row r="11" spans="1:12" ht="16.5" thickTop="1" thickBot="1">
      <c r="A11" s="9" t="s">
        <v>20</v>
      </c>
      <c r="B11" s="10">
        <v>759</v>
      </c>
      <c r="C11" s="11">
        <f t="shared" si="0"/>
        <v>4.7496871088861074E-2</v>
      </c>
      <c r="D11" s="10">
        <v>587</v>
      </c>
      <c r="E11" s="11">
        <f t="shared" si="1"/>
        <v>3.4612889910961731E-2</v>
      </c>
      <c r="F11" s="10">
        <v>604</v>
      </c>
      <c r="G11" s="11">
        <f t="shared" si="2"/>
        <v>4.4717553860960983E-2</v>
      </c>
      <c r="H11" s="7"/>
    </row>
    <row r="12" spans="1:12" ht="16.5" thickTop="1" thickBot="1">
      <c r="A12" s="9" t="s">
        <v>21</v>
      </c>
      <c r="B12" s="10">
        <v>669</v>
      </c>
      <c r="C12" s="11">
        <f t="shared" si="0"/>
        <v>4.1864831038798497E-2</v>
      </c>
      <c r="D12" s="10">
        <v>610</v>
      </c>
      <c r="E12" s="11">
        <f t="shared" si="1"/>
        <v>3.5969101951766023E-2</v>
      </c>
      <c r="F12" s="10">
        <v>533</v>
      </c>
      <c r="G12" s="11">
        <f t="shared" si="2"/>
        <v>3.9461020211742061E-2</v>
      </c>
      <c r="H12" s="7"/>
    </row>
    <row r="13" spans="1:12" ht="16.5" thickTop="1" thickBot="1">
      <c r="A13" s="9" t="s">
        <v>22</v>
      </c>
      <c r="B13" s="10">
        <v>546</v>
      </c>
      <c r="C13" s="11">
        <f t="shared" si="0"/>
        <v>3.4167709637046309E-2</v>
      </c>
      <c r="D13" s="10">
        <v>609</v>
      </c>
      <c r="E13" s="11">
        <f t="shared" si="1"/>
        <v>3.591013621086149E-2</v>
      </c>
      <c r="F13" s="10">
        <v>386</v>
      </c>
      <c r="G13" s="11">
        <f t="shared" si="2"/>
        <v>2.8577774487302879E-2</v>
      </c>
      <c r="H13" s="7"/>
    </row>
    <row r="14" spans="1:12" ht="16.5" thickTop="1" thickBot="1">
      <c r="A14" s="9" t="s">
        <v>25</v>
      </c>
      <c r="B14" s="12">
        <v>184</v>
      </c>
      <c r="C14" s="11">
        <f t="shared" si="0"/>
        <v>1.1514392991239049E-2</v>
      </c>
      <c r="D14" s="12">
        <v>164</v>
      </c>
      <c r="E14" s="11">
        <f t="shared" si="1"/>
        <v>9.6703815083436524E-3</v>
      </c>
      <c r="F14" s="12">
        <v>207</v>
      </c>
      <c r="G14" s="11">
        <f t="shared" si="2"/>
        <v>1.5325386836455171E-2</v>
      </c>
      <c r="H14" s="7"/>
    </row>
    <row r="15" spans="1:12" ht="16.5" thickTop="1" thickBot="1">
      <c r="A15" s="9" t="s">
        <v>23</v>
      </c>
      <c r="B15" s="12">
        <v>189</v>
      </c>
      <c r="C15" s="11">
        <f t="shared" si="0"/>
        <v>1.1827284105131414E-2</v>
      </c>
      <c r="D15" s="12">
        <v>234</v>
      </c>
      <c r="E15" s="11">
        <f t="shared" si="1"/>
        <v>1.3797983371661065E-2</v>
      </c>
      <c r="F15" s="12">
        <v>149</v>
      </c>
      <c r="G15" s="11">
        <f t="shared" si="2"/>
        <v>1.1031317094839713E-2</v>
      </c>
      <c r="H15" s="7"/>
    </row>
    <row r="16" spans="1:12" ht="16.5" thickTop="1" thickBot="1">
      <c r="A16" s="9" t="s">
        <v>24</v>
      </c>
      <c r="B16" s="12">
        <v>162</v>
      </c>
      <c r="C16" s="11">
        <f t="shared" si="0"/>
        <v>1.0137672090112642E-2</v>
      </c>
      <c r="D16" s="12">
        <v>140</v>
      </c>
      <c r="E16" s="11">
        <f t="shared" si="1"/>
        <v>8.2552037266348244E-3</v>
      </c>
      <c r="F16" s="12">
        <v>126</v>
      </c>
      <c r="G16" s="11">
        <f t="shared" si="2"/>
        <v>9.3284963352335826E-3</v>
      </c>
      <c r="H16" s="7"/>
    </row>
    <row r="17" spans="1:13" ht="16.5" thickTop="1" thickBot="1">
      <c r="A17" s="9" t="s">
        <v>27</v>
      </c>
      <c r="B17" s="10">
        <v>75</v>
      </c>
      <c r="C17" s="11">
        <f t="shared" si="0"/>
        <v>4.6933667083854822E-3</v>
      </c>
      <c r="D17" s="10">
        <v>82</v>
      </c>
      <c r="E17" s="11">
        <f t="shared" si="1"/>
        <v>4.8351907541718262E-3</v>
      </c>
      <c r="F17" s="10">
        <v>82</v>
      </c>
      <c r="G17" s="11">
        <f t="shared" si="2"/>
        <v>6.0709261864218553E-3</v>
      </c>
      <c r="H17" s="7"/>
    </row>
    <row r="18" spans="1:13" ht="16.5" thickTop="1" thickBot="1">
      <c r="A18" s="9" t="s">
        <v>26</v>
      </c>
      <c r="B18" s="12">
        <v>88</v>
      </c>
      <c r="C18" s="11">
        <f t="shared" si="0"/>
        <v>5.5068836045056319E-3</v>
      </c>
      <c r="D18" s="12">
        <v>68</v>
      </c>
      <c r="E18" s="11">
        <f t="shared" si="1"/>
        <v>4.0096703815083439E-3</v>
      </c>
      <c r="F18" s="12">
        <v>70</v>
      </c>
      <c r="G18" s="11">
        <f t="shared" si="2"/>
        <v>5.1824979640186569E-3</v>
      </c>
      <c r="H18" s="7"/>
    </row>
    <row r="19" spans="1:13" ht="16.5" thickTop="1" thickBot="1">
      <c r="A19" s="9" t="s">
        <v>29</v>
      </c>
      <c r="B19" s="10">
        <v>64</v>
      </c>
      <c r="C19" s="11">
        <f t="shared" si="0"/>
        <v>4.0050062578222776E-3</v>
      </c>
      <c r="D19" s="10">
        <v>85</v>
      </c>
      <c r="E19" s="11">
        <f t="shared" si="1"/>
        <v>5.0120879768854295E-3</v>
      </c>
      <c r="F19" s="10">
        <v>64</v>
      </c>
      <c r="G19" s="11">
        <f t="shared" si="2"/>
        <v>4.7382838528170577E-3</v>
      </c>
      <c r="H19" s="7"/>
    </row>
    <row r="20" spans="1:13" ht="16.5" thickTop="1" thickBot="1">
      <c r="A20" s="9" t="s">
        <v>28</v>
      </c>
      <c r="B20" s="10">
        <v>70</v>
      </c>
      <c r="C20" s="11">
        <f t="shared" si="0"/>
        <v>4.3804755944931162E-3</v>
      </c>
      <c r="D20" s="10">
        <v>85</v>
      </c>
      <c r="E20" s="11">
        <f t="shared" si="1"/>
        <v>5.0120879768854295E-3</v>
      </c>
      <c r="F20" s="10">
        <v>56</v>
      </c>
      <c r="G20" s="11">
        <f t="shared" si="2"/>
        <v>4.1459983712149257E-3</v>
      </c>
      <c r="H20" s="7"/>
    </row>
    <row r="21" spans="1:13" ht="16.5" thickTop="1" thickBot="1">
      <c r="A21" s="9" t="s">
        <v>31</v>
      </c>
      <c r="B21" s="10">
        <v>38</v>
      </c>
      <c r="C21" s="11">
        <f t="shared" si="0"/>
        <v>2.3779724655819774E-3</v>
      </c>
      <c r="D21" s="10">
        <v>46</v>
      </c>
      <c r="E21" s="11">
        <f t="shared" si="1"/>
        <v>2.7124240816085855E-3</v>
      </c>
      <c r="F21" s="10">
        <v>46</v>
      </c>
      <c r="G21" s="11">
        <f t="shared" si="2"/>
        <v>3.4056415192122605E-3</v>
      </c>
      <c r="H21" s="7"/>
    </row>
    <row r="22" spans="1:13" ht="16.5" thickTop="1" thickBot="1">
      <c r="A22" s="9" t="s">
        <v>30</v>
      </c>
      <c r="B22" s="10">
        <v>47</v>
      </c>
      <c r="C22" s="11">
        <f t="shared" si="0"/>
        <v>2.9411764705882353E-3</v>
      </c>
      <c r="D22" s="10">
        <v>40</v>
      </c>
      <c r="E22" s="11">
        <f t="shared" si="1"/>
        <v>2.3586296361813785E-3</v>
      </c>
      <c r="F22" s="10">
        <v>37</v>
      </c>
      <c r="G22" s="11">
        <f t="shared" si="2"/>
        <v>2.7393203524098617E-3</v>
      </c>
      <c r="H22" s="7"/>
    </row>
    <row r="23" spans="1:13" ht="16.5" thickTop="1" thickBot="1">
      <c r="A23" s="9" t="s">
        <v>34</v>
      </c>
      <c r="B23" s="12">
        <v>45</v>
      </c>
      <c r="C23" s="11">
        <f t="shared" si="0"/>
        <v>2.8160200250312889E-3</v>
      </c>
      <c r="D23" s="12">
        <v>45</v>
      </c>
      <c r="E23" s="11">
        <f t="shared" si="1"/>
        <v>2.6534583407040509E-3</v>
      </c>
      <c r="F23" s="12">
        <v>29</v>
      </c>
      <c r="G23" s="11">
        <f t="shared" si="2"/>
        <v>2.1470348708077292E-3</v>
      </c>
      <c r="H23" s="7"/>
    </row>
    <row r="24" spans="1:13" ht="16.5" thickTop="1" thickBot="1">
      <c r="A24" s="9" t="s">
        <v>32</v>
      </c>
      <c r="B24" s="12">
        <v>48</v>
      </c>
      <c r="C24" s="11">
        <f t="shared" si="0"/>
        <v>3.0037546933667082E-3</v>
      </c>
      <c r="D24" s="12">
        <v>25</v>
      </c>
      <c r="E24" s="11">
        <f t="shared" si="1"/>
        <v>1.4741435226133617E-3</v>
      </c>
      <c r="F24" s="12">
        <v>25</v>
      </c>
      <c r="G24" s="11">
        <f t="shared" si="2"/>
        <v>1.8508921300066632E-3</v>
      </c>
      <c r="H24" s="7"/>
    </row>
    <row r="25" spans="1:13" ht="16.5" thickTop="1" thickBot="1">
      <c r="A25" s="9" t="s">
        <v>33</v>
      </c>
      <c r="B25" s="12">
        <v>22</v>
      </c>
      <c r="C25" s="11">
        <f t="shared" si="0"/>
        <v>1.376720901126408E-3</v>
      </c>
      <c r="D25" s="12">
        <v>19</v>
      </c>
      <c r="E25" s="11">
        <f t="shared" si="1"/>
        <v>1.1203490771861549E-3</v>
      </c>
      <c r="F25" s="12">
        <v>21</v>
      </c>
      <c r="G25" s="11">
        <f t="shared" si="2"/>
        <v>1.554749389205597E-3</v>
      </c>
      <c r="H25" s="7"/>
    </row>
    <row r="26" spans="1:13" ht="16.5" thickTop="1" thickBot="1">
      <c r="A26" s="9" t="s">
        <v>35</v>
      </c>
      <c r="B26" s="10">
        <v>17</v>
      </c>
      <c r="C26" s="11">
        <f t="shared" si="0"/>
        <v>1.0638297872340426E-3</v>
      </c>
      <c r="D26" s="10">
        <v>9</v>
      </c>
      <c r="E26" s="11">
        <f t="shared" si="1"/>
        <v>5.3069166814081017E-4</v>
      </c>
      <c r="F26" s="10">
        <v>12</v>
      </c>
      <c r="G26" s="11">
        <f t="shared" si="2"/>
        <v>8.8842822240319831E-4</v>
      </c>
      <c r="H26" s="7"/>
    </row>
    <row r="27" spans="1:13" ht="16.5" thickTop="1" thickBot="1">
      <c r="A27" s="9" t="s">
        <v>36</v>
      </c>
      <c r="B27" s="12">
        <v>0</v>
      </c>
      <c r="C27" s="11">
        <f t="shared" si="0"/>
        <v>0</v>
      </c>
      <c r="D27" s="12">
        <v>1</v>
      </c>
      <c r="E27" s="11">
        <f t="shared" si="1"/>
        <v>5.8965740904534463E-5</v>
      </c>
      <c r="F27" s="12">
        <v>2</v>
      </c>
      <c r="G27" s="11">
        <f t="shared" si="2"/>
        <v>1.4807137040053305E-4</v>
      </c>
      <c r="H27" s="7"/>
    </row>
    <row r="28" spans="1:13" ht="16.5" thickTop="1" thickBot="1">
      <c r="A28" s="9" t="s">
        <v>2</v>
      </c>
      <c r="B28" s="10">
        <f>SUM(B6:B27)</f>
        <v>15980</v>
      </c>
      <c r="C28" s="11">
        <f t="shared" si="0"/>
        <v>1</v>
      </c>
      <c r="D28" s="10">
        <f>SUM(D6:D27)</f>
        <v>16959</v>
      </c>
      <c r="E28" s="11">
        <f t="shared" si="1"/>
        <v>1</v>
      </c>
      <c r="F28" s="10">
        <f>SUM(F6:F27)</f>
        <v>13507</v>
      </c>
      <c r="G28" s="11">
        <f t="shared" si="2"/>
        <v>1</v>
      </c>
    </row>
    <row r="29" spans="1:13" ht="15.75" thickTop="1"/>
    <row r="30" spans="1:13">
      <c r="A30" s="4" t="s">
        <v>46</v>
      </c>
      <c r="B30" s="3"/>
      <c r="C30" s="3"/>
      <c r="J30" s="3"/>
      <c r="K30" s="3"/>
      <c r="L30" s="3"/>
    </row>
    <row r="31" spans="1:13" ht="26.25" customHeight="1">
      <c r="A31" s="19" t="s">
        <v>97</v>
      </c>
      <c r="B31" s="19"/>
      <c r="C31" s="19"/>
      <c r="D31" s="19"/>
      <c r="E31" s="19"/>
      <c r="F31" s="19"/>
      <c r="G31" s="19"/>
      <c r="H31" s="19"/>
      <c r="J31" s="1"/>
      <c r="K31" s="1"/>
      <c r="L31" s="1"/>
      <c r="M31" s="1"/>
    </row>
    <row r="32" spans="1:13" ht="27" customHeight="1">
      <c r="A32" s="19" t="s">
        <v>94</v>
      </c>
      <c r="B32" s="19"/>
      <c r="C32" s="19"/>
      <c r="D32" s="19"/>
      <c r="E32" s="19"/>
      <c r="F32" s="19"/>
      <c r="G32" s="19"/>
      <c r="H32" s="19"/>
    </row>
    <row r="33" spans="1:8" ht="52.5" customHeight="1">
      <c r="A33" s="19" t="s">
        <v>95</v>
      </c>
      <c r="B33" s="19"/>
      <c r="C33" s="19"/>
      <c r="D33" s="19"/>
      <c r="E33" s="19"/>
      <c r="F33" s="19"/>
      <c r="G33" s="19"/>
      <c r="H33" s="19"/>
    </row>
    <row r="34" spans="1:8" ht="14.25" customHeight="1">
      <c r="A34" s="19" t="s">
        <v>100</v>
      </c>
      <c r="B34" s="19"/>
      <c r="C34" s="19"/>
      <c r="D34" s="19"/>
      <c r="E34" s="19"/>
      <c r="F34" s="19"/>
      <c r="G34" s="19"/>
      <c r="H34" s="19"/>
    </row>
  </sheetData>
  <sortState ref="A8:G26">
    <sortCondition descending="1" ref="F6:F26"/>
  </sortState>
  <mergeCells count="9">
    <mergeCell ref="A34:H34"/>
    <mergeCell ref="A31:H31"/>
    <mergeCell ref="A32:H32"/>
    <mergeCell ref="A33:H33"/>
    <mergeCell ref="A3:A5"/>
    <mergeCell ref="B4:C4"/>
    <mergeCell ref="D4:E4"/>
    <mergeCell ref="F4:G4"/>
    <mergeCell ref="B3:G3"/>
  </mergeCells>
  <pageMargins left="0.7" right="0.7" top="0.75" bottom="0.75" header="0.3" footer="0.3"/>
  <pageSetup paperSize="9" orientation="landscape" r:id="rId1"/>
  <ignoredErrors>
    <ignoredError sqref="C28 E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topLeftCell="A13" zoomScaleNormal="100" workbookViewId="0">
      <selection activeCell="L14" sqref="L14"/>
    </sheetView>
  </sheetViews>
  <sheetFormatPr defaultRowHeight="15"/>
  <cols>
    <col min="1" max="1" width="20.42578125" customWidth="1"/>
    <col min="2" max="2" width="8.140625" customWidth="1"/>
    <col min="3" max="3" width="8" customWidth="1"/>
    <col min="4" max="4" width="7.7109375" customWidth="1"/>
    <col min="5" max="5" width="8.140625" customWidth="1"/>
    <col min="6" max="6" width="9.140625" customWidth="1"/>
    <col min="7" max="7" width="8.5703125" customWidth="1"/>
    <col min="10" max="10" width="7.85546875" customWidth="1"/>
    <col min="12" max="12" width="9.140625" customWidth="1"/>
    <col min="13" max="13" width="9.7109375" customWidth="1"/>
  </cols>
  <sheetData>
    <row r="1" spans="1:12" ht="21" customHeight="1">
      <c r="A1" s="13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thickBot="1"/>
    <row r="3" spans="1:12" ht="16.5" thickTop="1" thickBot="1">
      <c r="A3" s="20" t="s">
        <v>37</v>
      </c>
      <c r="B3" s="23" t="s">
        <v>1</v>
      </c>
      <c r="C3" s="24"/>
      <c r="D3" s="24"/>
      <c r="E3" s="24"/>
      <c r="F3" s="24"/>
      <c r="G3" s="25"/>
    </row>
    <row r="4" spans="1:12" ht="16.5" thickTop="1" thickBot="1">
      <c r="A4" s="20"/>
      <c r="B4" s="22" t="s">
        <v>48</v>
      </c>
      <c r="C4" s="22"/>
      <c r="D4" s="22" t="s">
        <v>96</v>
      </c>
      <c r="E4" s="22"/>
      <c r="F4" s="22" t="s">
        <v>98</v>
      </c>
      <c r="G4" s="22"/>
      <c r="H4" s="3"/>
      <c r="I4" s="3"/>
    </row>
    <row r="5" spans="1:12" ht="16.5" thickTop="1" thickBot="1">
      <c r="A5" s="20"/>
      <c r="B5" s="8" t="s">
        <v>53</v>
      </c>
      <c r="C5" s="8" t="s">
        <v>3</v>
      </c>
      <c r="D5" s="16" t="s">
        <v>53</v>
      </c>
      <c r="E5" s="16" t="s">
        <v>3</v>
      </c>
      <c r="F5" s="18" t="s">
        <v>53</v>
      </c>
      <c r="G5" s="18" t="s">
        <v>3</v>
      </c>
      <c r="H5" s="3"/>
    </row>
    <row r="6" spans="1:12" ht="16.5" thickTop="1" thickBot="1">
      <c r="A6" s="15" t="s">
        <v>55</v>
      </c>
      <c r="B6" s="10">
        <v>2328</v>
      </c>
      <c r="C6" s="11">
        <f>B6/$B$40</f>
        <v>0.14568210262828535</v>
      </c>
      <c r="D6" s="10">
        <v>2648</v>
      </c>
      <c r="E6" s="11">
        <f>D6/$D$40</f>
        <v>0.15614128191520726</v>
      </c>
      <c r="F6" s="10">
        <v>2234</v>
      </c>
      <c r="G6" s="11">
        <f>F6/$F$40</f>
        <v>0.16539572073739542</v>
      </c>
      <c r="H6" s="3"/>
    </row>
    <row r="7" spans="1:12" ht="16.5" thickTop="1" thickBot="1">
      <c r="A7" s="15" t="s">
        <v>59</v>
      </c>
      <c r="B7" s="10">
        <v>1024</v>
      </c>
      <c r="C7" s="11">
        <f t="shared" ref="C7:C40" si="0">B7/$B$40</f>
        <v>6.4080100125156442E-2</v>
      </c>
      <c r="D7" s="10">
        <v>1005</v>
      </c>
      <c r="E7" s="11">
        <f t="shared" ref="E7:E40" si="1">D7/$D$40</f>
        <v>5.9260569609057137E-2</v>
      </c>
      <c r="F7" s="10">
        <v>933</v>
      </c>
      <c r="G7" s="11">
        <f t="shared" ref="G7:G40" si="2">F7/$F$40</f>
        <v>6.9075294291848666E-2</v>
      </c>
      <c r="H7" s="3"/>
    </row>
    <row r="8" spans="1:12" ht="16.5" thickTop="1" thickBot="1">
      <c r="A8" s="15" t="s">
        <v>61</v>
      </c>
      <c r="B8" s="10">
        <v>771</v>
      </c>
      <c r="C8" s="11">
        <f t="shared" si="0"/>
        <v>4.8247809762202755E-2</v>
      </c>
      <c r="D8" s="10">
        <v>865</v>
      </c>
      <c r="E8" s="11">
        <f t="shared" si="1"/>
        <v>5.1005365882422313E-2</v>
      </c>
      <c r="F8" s="10">
        <v>785</v>
      </c>
      <c r="G8" s="11">
        <f t="shared" si="2"/>
        <v>5.8118012882209226E-2</v>
      </c>
    </row>
    <row r="9" spans="1:12" ht="16.5" thickTop="1" thickBot="1">
      <c r="A9" s="15" t="s">
        <v>57</v>
      </c>
      <c r="B9" s="10">
        <v>791</v>
      </c>
      <c r="C9" s="11">
        <f t="shared" si="0"/>
        <v>4.9499374217772216E-2</v>
      </c>
      <c r="D9" s="10">
        <v>813</v>
      </c>
      <c r="E9" s="11">
        <f t="shared" si="1"/>
        <v>4.793914735538652E-2</v>
      </c>
      <c r="F9" s="10">
        <v>723</v>
      </c>
      <c r="G9" s="11">
        <f t="shared" si="2"/>
        <v>5.3527800399792699E-2</v>
      </c>
    </row>
    <row r="10" spans="1:12" ht="16.5" thickTop="1" thickBot="1">
      <c r="A10" s="15" t="s">
        <v>56</v>
      </c>
      <c r="B10" s="10">
        <v>802</v>
      </c>
      <c r="C10" s="11">
        <f t="shared" si="0"/>
        <v>5.0187734668335419E-2</v>
      </c>
      <c r="D10" s="10">
        <v>784</v>
      </c>
      <c r="E10" s="11">
        <f t="shared" si="1"/>
        <v>4.6229140869155021E-2</v>
      </c>
      <c r="F10" s="10">
        <v>649</v>
      </c>
      <c r="G10" s="11">
        <f t="shared" si="2"/>
        <v>4.8049159694972976E-2</v>
      </c>
    </row>
    <row r="11" spans="1:12" ht="16.5" thickTop="1" thickBot="1">
      <c r="A11" s="15" t="s">
        <v>64</v>
      </c>
      <c r="B11" s="10">
        <v>673</v>
      </c>
      <c r="C11" s="11">
        <f t="shared" si="0"/>
        <v>4.2115143929912391E-2</v>
      </c>
      <c r="D11" s="10">
        <v>705</v>
      </c>
      <c r="E11" s="11">
        <f t="shared" si="1"/>
        <v>4.1570847337696795E-2</v>
      </c>
      <c r="F11" s="10">
        <v>625</v>
      </c>
      <c r="G11" s="11">
        <f t="shared" si="2"/>
        <v>4.6272303250166583E-2</v>
      </c>
    </row>
    <row r="12" spans="1:12" ht="16.5" thickTop="1" thickBot="1">
      <c r="A12" s="15" t="s">
        <v>66</v>
      </c>
      <c r="B12" s="10">
        <v>609</v>
      </c>
      <c r="C12" s="11">
        <f t="shared" si="0"/>
        <v>3.8110137672090115E-2</v>
      </c>
      <c r="D12" s="10">
        <v>551</v>
      </c>
      <c r="E12" s="11">
        <f t="shared" si="1"/>
        <v>3.2490123238398491E-2</v>
      </c>
      <c r="F12" s="10">
        <v>530</v>
      </c>
      <c r="G12" s="11">
        <f t="shared" si="2"/>
        <v>3.923891315614126E-2</v>
      </c>
    </row>
    <row r="13" spans="1:12" ht="16.5" thickTop="1" thickBot="1">
      <c r="A13" s="15" t="s">
        <v>58</v>
      </c>
      <c r="B13" s="10">
        <v>1095</v>
      </c>
      <c r="C13" s="11">
        <f t="shared" si="0"/>
        <v>6.8523153942428042E-2</v>
      </c>
      <c r="D13" s="10">
        <v>809</v>
      </c>
      <c r="E13" s="11">
        <f t="shared" si="1"/>
        <v>4.770328439176838E-2</v>
      </c>
      <c r="F13" s="10">
        <v>484</v>
      </c>
      <c r="G13" s="11">
        <f t="shared" si="2"/>
        <v>3.5833271636929002E-2</v>
      </c>
    </row>
    <row r="14" spans="1:12" ht="16.5" thickTop="1" thickBot="1">
      <c r="A14" s="15" t="s">
        <v>67</v>
      </c>
      <c r="B14" s="10">
        <v>728</v>
      </c>
      <c r="C14" s="11">
        <f t="shared" si="0"/>
        <v>4.555694618272841E-2</v>
      </c>
      <c r="D14" s="10">
        <v>621</v>
      </c>
      <c r="E14" s="11">
        <f t="shared" si="1"/>
        <v>3.6617725101715903E-2</v>
      </c>
      <c r="F14" s="10">
        <v>479</v>
      </c>
      <c r="G14" s="11">
        <f t="shared" si="2"/>
        <v>3.5463093210927665E-2</v>
      </c>
    </row>
    <row r="15" spans="1:12" ht="16.5" thickTop="1" thickBot="1">
      <c r="A15" s="15" t="s">
        <v>69</v>
      </c>
      <c r="B15" s="10">
        <v>414</v>
      </c>
      <c r="C15" s="11">
        <f t="shared" si="0"/>
        <v>2.590738423028786E-2</v>
      </c>
      <c r="D15" s="10">
        <v>485</v>
      </c>
      <c r="E15" s="11">
        <f t="shared" si="1"/>
        <v>2.8598384338699216E-2</v>
      </c>
      <c r="F15" s="10">
        <v>447</v>
      </c>
      <c r="G15" s="11">
        <f t="shared" si="2"/>
        <v>3.3093951284519141E-2</v>
      </c>
    </row>
    <row r="16" spans="1:12" ht="16.5" thickTop="1" thickBot="1">
      <c r="A16" s="15" t="s">
        <v>63</v>
      </c>
      <c r="B16" s="10">
        <v>579</v>
      </c>
      <c r="C16" s="11">
        <f t="shared" si="0"/>
        <v>3.623279098873592E-2</v>
      </c>
      <c r="D16" s="10">
        <v>491</v>
      </c>
      <c r="E16" s="11">
        <f t="shared" si="1"/>
        <v>2.8952178784126422E-2</v>
      </c>
      <c r="F16" s="10">
        <v>424</v>
      </c>
      <c r="G16" s="11">
        <f t="shared" si="2"/>
        <v>3.1391130524913005E-2</v>
      </c>
    </row>
    <row r="17" spans="1:7" ht="16.5" thickTop="1" thickBot="1">
      <c r="A17" s="15" t="s">
        <v>76</v>
      </c>
      <c r="B17" s="12">
        <v>412</v>
      </c>
      <c r="C17" s="11">
        <f t="shared" si="0"/>
        <v>2.5782227784730914E-2</v>
      </c>
      <c r="D17" s="12">
        <v>719</v>
      </c>
      <c r="E17" s="11">
        <f t="shared" si="1"/>
        <v>4.2396367710360282E-2</v>
      </c>
      <c r="F17" s="12">
        <v>408</v>
      </c>
      <c r="G17" s="11">
        <f t="shared" si="2"/>
        <v>3.0206559561708743E-2</v>
      </c>
    </row>
    <row r="18" spans="1:7" ht="16.5" thickTop="1" thickBot="1">
      <c r="A18" s="15" t="s">
        <v>73</v>
      </c>
      <c r="B18" s="10">
        <v>436</v>
      </c>
      <c r="C18" s="11">
        <f t="shared" si="0"/>
        <v>2.7284105131414268E-2</v>
      </c>
      <c r="D18" s="10">
        <v>676</v>
      </c>
      <c r="E18" s="11">
        <f t="shared" si="1"/>
        <v>3.9860840851465296E-2</v>
      </c>
      <c r="F18" s="10">
        <v>367</v>
      </c>
      <c r="G18" s="11">
        <f t="shared" si="2"/>
        <v>2.7171096468497816E-2</v>
      </c>
    </row>
    <row r="19" spans="1:7" ht="16.5" thickTop="1" thickBot="1">
      <c r="A19" s="15" t="s">
        <v>68</v>
      </c>
      <c r="B19" s="12">
        <v>364</v>
      </c>
      <c r="C19" s="11">
        <f t="shared" si="0"/>
        <v>2.2778473091364205E-2</v>
      </c>
      <c r="D19" s="12">
        <v>461</v>
      </c>
      <c r="E19" s="11">
        <f t="shared" si="1"/>
        <v>2.7183206556990389E-2</v>
      </c>
      <c r="F19" s="12">
        <v>355</v>
      </c>
      <c r="G19" s="11">
        <f t="shared" si="2"/>
        <v>2.6282668246094619E-2</v>
      </c>
    </row>
    <row r="20" spans="1:7" ht="16.5" thickTop="1" thickBot="1">
      <c r="A20" s="15" t="s">
        <v>79</v>
      </c>
      <c r="B20" s="12">
        <v>506</v>
      </c>
      <c r="C20" s="11">
        <f t="shared" si="0"/>
        <v>3.1664580725907387E-2</v>
      </c>
      <c r="D20" s="12">
        <v>339</v>
      </c>
      <c r="E20" s="11">
        <f t="shared" si="1"/>
        <v>1.9989386166637185E-2</v>
      </c>
      <c r="F20" s="12">
        <v>334</v>
      </c>
      <c r="G20" s="11">
        <f t="shared" si="2"/>
        <v>2.472791885688902E-2</v>
      </c>
    </row>
    <row r="21" spans="1:7" ht="16.5" thickTop="1" thickBot="1">
      <c r="A21" s="15" t="s">
        <v>75</v>
      </c>
      <c r="B21" s="10">
        <v>351</v>
      </c>
      <c r="C21" s="11">
        <f t="shared" si="0"/>
        <v>2.1964956195244054E-2</v>
      </c>
      <c r="D21" s="10">
        <v>321</v>
      </c>
      <c r="E21" s="11">
        <f t="shared" si="1"/>
        <v>1.8928002830355565E-2</v>
      </c>
      <c r="F21" s="10">
        <v>329</v>
      </c>
      <c r="G21" s="11">
        <f t="shared" si="2"/>
        <v>2.4357740430887689E-2</v>
      </c>
    </row>
    <row r="22" spans="1:7" ht="16.5" thickTop="1" thickBot="1">
      <c r="A22" s="15" t="s">
        <v>62</v>
      </c>
      <c r="B22" s="10">
        <v>292</v>
      </c>
      <c r="C22" s="11">
        <f t="shared" si="0"/>
        <v>1.8272841051314142E-2</v>
      </c>
      <c r="D22" s="10">
        <v>382</v>
      </c>
      <c r="E22" s="11">
        <f t="shared" si="1"/>
        <v>2.2524913025532167E-2</v>
      </c>
      <c r="F22" s="10">
        <v>321</v>
      </c>
      <c r="G22" s="11">
        <f t="shared" si="2"/>
        <v>2.3765454949285555E-2</v>
      </c>
    </row>
    <row r="23" spans="1:7" ht="16.5" thickTop="1" thickBot="1">
      <c r="A23" s="15" t="s">
        <v>60</v>
      </c>
      <c r="B23" s="10">
        <v>448</v>
      </c>
      <c r="C23" s="11">
        <f t="shared" si="0"/>
        <v>2.8035043804755945E-2</v>
      </c>
      <c r="D23" s="10">
        <v>396</v>
      </c>
      <c r="E23" s="11">
        <f t="shared" si="1"/>
        <v>2.3350433398195647E-2</v>
      </c>
      <c r="F23" s="10">
        <v>308</v>
      </c>
      <c r="G23" s="11">
        <f t="shared" si="2"/>
        <v>2.280299104168209E-2</v>
      </c>
    </row>
    <row r="24" spans="1:7" ht="16.5" thickTop="1" thickBot="1">
      <c r="A24" s="15" t="s">
        <v>72</v>
      </c>
      <c r="B24" s="10">
        <v>353</v>
      </c>
      <c r="C24" s="11">
        <f t="shared" si="0"/>
        <v>2.2090112640801001E-2</v>
      </c>
      <c r="D24" s="10">
        <v>360</v>
      </c>
      <c r="E24" s="11">
        <f t="shared" si="1"/>
        <v>2.1227666725632408E-2</v>
      </c>
      <c r="F24" s="10">
        <v>294</v>
      </c>
      <c r="G24" s="11">
        <f t="shared" si="2"/>
        <v>2.176649144887836E-2</v>
      </c>
    </row>
    <row r="25" spans="1:7" ht="16.5" thickTop="1" thickBot="1">
      <c r="A25" s="15" t="s">
        <v>77</v>
      </c>
      <c r="B25" s="10">
        <v>250</v>
      </c>
      <c r="C25" s="11">
        <f t="shared" si="0"/>
        <v>1.5644555694618274E-2</v>
      </c>
      <c r="D25" s="10">
        <v>329</v>
      </c>
      <c r="E25" s="11">
        <f t="shared" si="1"/>
        <v>1.9399728757591838E-2</v>
      </c>
      <c r="F25" s="10">
        <v>269</v>
      </c>
      <c r="G25" s="11">
        <f t="shared" si="2"/>
        <v>1.9915599318871696E-2</v>
      </c>
    </row>
    <row r="26" spans="1:7" ht="16.5" thickTop="1" thickBot="1">
      <c r="A26" s="15" t="s">
        <v>71</v>
      </c>
      <c r="B26" s="10">
        <v>339</v>
      </c>
      <c r="C26" s="11">
        <f t="shared" si="0"/>
        <v>2.1214017521902377E-2</v>
      </c>
      <c r="D26" s="10">
        <v>424</v>
      </c>
      <c r="E26" s="11">
        <f t="shared" si="1"/>
        <v>2.5001474143522613E-2</v>
      </c>
      <c r="F26" s="10">
        <v>260</v>
      </c>
      <c r="G26" s="11">
        <f t="shared" si="2"/>
        <v>1.9249278152069296E-2</v>
      </c>
    </row>
    <row r="27" spans="1:7" ht="16.5" thickTop="1" thickBot="1">
      <c r="A27" s="15" t="s">
        <v>70</v>
      </c>
      <c r="B27" s="10">
        <v>294</v>
      </c>
      <c r="C27" s="11">
        <f t="shared" si="0"/>
        <v>1.8397997496871089E-2</v>
      </c>
      <c r="D27" s="10">
        <v>325</v>
      </c>
      <c r="E27" s="11">
        <f t="shared" si="1"/>
        <v>1.9163865793973701E-2</v>
      </c>
      <c r="F27" s="10">
        <v>245</v>
      </c>
      <c r="G27" s="11">
        <f t="shared" si="2"/>
        <v>1.8138742874065299E-2</v>
      </c>
    </row>
    <row r="28" spans="1:7" ht="16.5" thickTop="1" thickBot="1">
      <c r="A28" s="15" t="s">
        <v>65</v>
      </c>
      <c r="B28" s="10">
        <v>366</v>
      </c>
      <c r="C28" s="11">
        <f t="shared" si="0"/>
        <v>2.2903629536921152E-2</v>
      </c>
      <c r="D28" s="10">
        <v>384</v>
      </c>
      <c r="E28" s="11">
        <f t="shared" si="1"/>
        <v>2.2642844507341234E-2</v>
      </c>
      <c r="F28" s="10">
        <v>244</v>
      </c>
      <c r="G28" s="11">
        <f t="shared" si="2"/>
        <v>1.8064707188865034E-2</v>
      </c>
    </row>
    <row r="29" spans="1:7" ht="16.5" thickTop="1" thickBot="1">
      <c r="A29" s="15" t="s">
        <v>86</v>
      </c>
      <c r="B29" s="12">
        <v>225</v>
      </c>
      <c r="C29" s="11">
        <f t="shared" si="0"/>
        <v>1.4080100125156446E-2</v>
      </c>
      <c r="D29" s="12">
        <v>343</v>
      </c>
      <c r="E29" s="11">
        <f t="shared" si="1"/>
        <v>2.0225249130255321E-2</v>
      </c>
      <c r="F29" s="12">
        <v>243</v>
      </c>
      <c r="G29" s="11">
        <f t="shared" si="2"/>
        <v>1.7990671503664766E-2</v>
      </c>
    </row>
    <row r="30" spans="1:7" ht="16.5" thickTop="1" thickBot="1">
      <c r="A30" s="15" t="s">
        <v>81</v>
      </c>
      <c r="B30" s="12">
        <v>216</v>
      </c>
      <c r="C30" s="11">
        <f t="shared" si="0"/>
        <v>1.3516896120150187E-2</v>
      </c>
      <c r="D30" s="12">
        <v>210</v>
      </c>
      <c r="E30" s="11">
        <f t="shared" si="1"/>
        <v>1.2382805589952238E-2</v>
      </c>
      <c r="F30" s="12">
        <v>187</v>
      </c>
      <c r="G30" s="11">
        <f t="shared" si="2"/>
        <v>1.3844673132449841E-2</v>
      </c>
    </row>
    <row r="31" spans="1:7" ht="16.5" thickTop="1" thickBot="1">
      <c r="A31" s="15" t="s">
        <v>85</v>
      </c>
      <c r="B31" s="12">
        <v>124</v>
      </c>
      <c r="C31" s="11">
        <f t="shared" si="0"/>
        <v>7.7596996245306634E-3</v>
      </c>
      <c r="D31" s="12">
        <v>297</v>
      </c>
      <c r="E31" s="11">
        <f t="shared" si="1"/>
        <v>1.7512825048646735E-2</v>
      </c>
      <c r="F31" s="12">
        <v>180</v>
      </c>
      <c r="G31" s="11">
        <f t="shared" si="2"/>
        <v>1.3326423336047975E-2</v>
      </c>
    </row>
    <row r="32" spans="1:7" ht="16.5" thickTop="1" thickBot="1">
      <c r="A32" s="15" t="s">
        <v>74</v>
      </c>
      <c r="B32" s="12">
        <v>235</v>
      </c>
      <c r="C32" s="11">
        <f t="shared" si="0"/>
        <v>1.4705882352941176E-2</v>
      </c>
      <c r="D32" s="12">
        <v>301</v>
      </c>
      <c r="E32" s="11">
        <f t="shared" si="1"/>
        <v>1.7748688012264875E-2</v>
      </c>
      <c r="F32" s="12">
        <v>168</v>
      </c>
      <c r="G32" s="11">
        <f t="shared" si="2"/>
        <v>1.2437995113644776E-2</v>
      </c>
    </row>
    <row r="33" spans="1:12" ht="16.5" thickTop="1" thickBot="1">
      <c r="A33" s="15" t="s">
        <v>80</v>
      </c>
      <c r="B33" s="12">
        <v>144</v>
      </c>
      <c r="C33" s="11">
        <f t="shared" si="0"/>
        <v>9.0112640801001259E-3</v>
      </c>
      <c r="D33" s="12">
        <v>136</v>
      </c>
      <c r="E33" s="11">
        <f t="shared" si="1"/>
        <v>8.0193407630166878E-3</v>
      </c>
      <c r="F33" s="12">
        <v>141</v>
      </c>
      <c r="G33" s="11">
        <f t="shared" si="2"/>
        <v>1.043903161323758E-2</v>
      </c>
    </row>
    <row r="34" spans="1:12" ht="16.5" thickTop="1" thickBot="1">
      <c r="A34" s="15" t="s">
        <v>82</v>
      </c>
      <c r="B34" s="12">
        <v>155</v>
      </c>
      <c r="C34" s="11">
        <f t="shared" si="0"/>
        <v>9.6996245306633297E-3</v>
      </c>
      <c r="D34" s="12">
        <v>189</v>
      </c>
      <c r="E34" s="11">
        <f t="shared" si="1"/>
        <v>1.1144525030957014E-2</v>
      </c>
      <c r="F34" s="12">
        <v>138</v>
      </c>
      <c r="G34" s="11">
        <f t="shared" si="2"/>
        <v>1.0216924557636781E-2</v>
      </c>
    </row>
    <row r="35" spans="1:12" ht="16.5" thickTop="1" thickBot="1">
      <c r="A35" s="15" t="s">
        <v>83</v>
      </c>
      <c r="B35" s="12">
        <v>158</v>
      </c>
      <c r="C35" s="11">
        <f t="shared" si="0"/>
        <v>9.8873591989987481E-3</v>
      </c>
      <c r="D35" s="12">
        <v>145</v>
      </c>
      <c r="E35" s="11">
        <f t="shared" si="1"/>
        <v>8.5500324311574977E-3</v>
      </c>
      <c r="F35" s="12">
        <v>108</v>
      </c>
      <c r="G35" s="11">
        <f t="shared" si="2"/>
        <v>7.9958540016287858E-3</v>
      </c>
    </row>
    <row r="36" spans="1:12" ht="16.5" thickTop="1" thickBot="1">
      <c r="A36" s="15" t="s">
        <v>87</v>
      </c>
      <c r="B36" s="12">
        <v>94</v>
      </c>
      <c r="C36" s="11">
        <f t="shared" si="0"/>
        <v>5.8823529411764705E-3</v>
      </c>
      <c r="D36" s="12">
        <v>79</v>
      </c>
      <c r="E36" s="11">
        <f t="shared" si="1"/>
        <v>4.6582935314582229E-3</v>
      </c>
      <c r="F36" s="12">
        <v>99</v>
      </c>
      <c r="G36" s="11">
        <f t="shared" si="2"/>
        <v>7.3295328348263866E-3</v>
      </c>
    </row>
    <row r="37" spans="1:12" ht="16.5" thickTop="1" thickBot="1">
      <c r="A37" s="15" t="s">
        <v>84</v>
      </c>
      <c r="B37" s="12">
        <v>156</v>
      </c>
      <c r="C37" s="11">
        <f t="shared" si="0"/>
        <v>9.7622027534418031E-3</v>
      </c>
      <c r="D37" s="12">
        <v>166</v>
      </c>
      <c r="E37" s="11">
        <f t="shared" si="1"/>
        <v>9.7883129901527206E-3</v>
      </c>
      <c r="F37" s="12">
        <v>97</v>
      </c>
      <c r="G37" s="11">
        <f t="shared" si="2"/>
        <v>7.1814614644258529E-3</v>
      </c>
    </row>
    <row r="38" spans="1:12" ht="16.5" thickTop="1" thickBot="1">
      <c r="A38" s="15" t="s">
        <v>78</v>
      </c>
      <c r="B38" s="12">
        <v>208</v>
      </c>
      <c r="C38" s="11">
        <f t="shared" si="0"/>
        <v>1.3016270337922404E-2</v>
      </c>
      <c r="D38" s="12">
        <v>164</v>
      </c>
      <c r="E38" s="11">
        <f t="shared" si="1"/>
        <v>9.6703815083436524E-3</v>
      </c>
      <c r="F38" s="12">
        <v>85</v>
      </c>
      <c r="G38" s="11">
        <f t="shared" si="2"/>
        <v>6.2930332420226553E-3</v>
      </c>
    </row>
    <row r="39" spans="1:12" ht="16.5" thickTop="1" thickBot="1">
      <c r="A39" s="15" t="s">
        <v>88</v>
      </c>
      <c r="B39" s="12">
        <v>40</v>
      </c>
      <c r="C39" s="11">
        <f t="shared" si="0"/>
        <v>2.5031289111389237E-3</v>
      </c>
      <c r="D39" s="12">
        <v>36</v>
      </c>
      <c r="E39" s="11">
        <f t="shared" si="1"/>
        <v>2.1227666725632407E-3</v>
      </c>
      <c r="F39" s="12">
        <v>14</v>
      </c>
      <c r="G39" s="11">
        <f t="shared" si="2"/>
        <v>1.0364995928037314E-3</v>
      </c>
    </row>
    <row r="40" spans="1:12" ht="16.5" thickTop="1" thickBot="1">
      <c r="A40" s="15" t="s">
        <v>2</v>
      </c>
      <c r="B40" s="10">
        <f>SUM(B6:B39)</f>
        <v>15980</v>
      </c>
      <c r="C40" s="11">
        <f t="shared" si="0"/>
        <v>1</v>
      </c>
      <c r="D40" s="10">
        <f>SUM(D6:D39)</f>
        <v>16959</v>
      </c>
      <c r="E40" s="11">
        <f t="shared" si="1"/>
        <v>1</v>
      </c>
      <c r="F40" s="10">
        <f>SUM(F6:F39)</f>
        <v>13507</v>
      </c>
      <c r="G40" s="11">
        <f t="shared" si="2"/>
        <v>1</v>
      </c>
    </row>
    <row r="41" spans="1:12" ht="15.75" thickTop="1"/>
    <row r="42" spans="1:12">
      <c r="A42" s="4" t="s">
        <v>46</v>
      </c>
      <c r="B42" s="3"/>
      <c r="C42" s="3"/>
      <c r="J42" s="3"/>
      <c r="K42" s="3"/>
      <c r="L42" s="3"/>
    </row>
    <row r="43" spans="1:12" ht="25.5" customHeight="1">
      <c r="A43" s="19" t="s">
        <v>97</v>
      </c>
      <c r="B43" s="19"/>
      <c r="C43" s="19"/>
      <c r="D43" s="19"/>
      <c r="E43" s="19"/>
      <c r="F43" s="19"/>
      <c r="G43" s="19"/>
      <c r="H43" s="19"/>
    </row>
    <row r="44" spans="1:12" ht="26.25" customHeight="1">
      <c r="A44" s="19" t="s">
        <v>54</v>
      </c>
      <c r="B44" s="19"/>
      <c r="C44" s="19"/>
      <c r="D44" s="19"/>
      <c r="E44" s="19"/>
      <c r="F44" s="19"/>
      <c r="G44" s="19"/>
      <c r="H44" s="19"/>
    </row>
    <row r="45" spans="1:12" ht="29.25" customHeight="1">
      <c r="A45" s="19" t="s">
        <v>99</v>
      </c>
      <c r="B45" s="19"/>
      <c r="C45" s="19"/>
      <c r="D45" s="19"/>
      <c r="E45" s="19"/>
      <c r="F45" s="19"/>
      <c r="G45" s="19"/>
      <c r="H45" s="19"/>
    </row>
  </sheetData>
  <sortState ref="A8:G39">
    <sortCondition descending="1" ref="F6:F39"/>
  </sortState>
  <mergeCells count="8">
    <mergeCell ref="A43:H43"/>
    <mergeCell ref="A44:H44"/>
    <mergeCell ref="A45:H45"/>
    <mergeCell ref="A3:A5"/>
    <mergeCell ref="B4:C4"/>
    <mergeCell ref="D4:E4"/>
    <mergeCell ref="F4:G4"/>
    <mergeCell ref="B3:G3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ignoredErrors>
    <ignoredError sqref="C40 E4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M25" sqref="M25"/>
    </sheetView>
  </sheetViews>
  <sheetFormatPr defaultRowHeight="15"/>
  <cols>
    <col min="1" max="1" width="29.5703125" customWidth="1"/>
    <col min="2" max="2" width="8.28515625" customWidth="1"/>
    <col min="3" max="3" width="8" customWidth="1"/>
    <col min="4" max="4" width="7.7109375" customWidth="1"/>
    <col min="5" max="5" width="7.85546875" customWidth="1"/>
    <col min="10" max="10" width="7.7109375" customWidth="1"/>
  </cols>
  <sheetData>
    <row r="1" spans="1:14" ht="18" customHeight="1">
      <c r="A1" s="13" t="s">
        <v>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5.75" thickBot="1"/>
    <row r="3" spans="1:14" ht="16.5" thickTop="1" thickBot="1">
      <c r="A3" s="20" t="s">
        <v>51</v>
      </c>
      <c r="B3" s="23" t="s">
        <v>38</v>
      </c>
      <c r="C3" s="24"/>
      <c r="D3" s="24"/>
      <c r="E3" s="24"/>
      <c r="F3" s="24"/>
      <c r="G3" s="25"/>
    </row>
    <row r="4" spans="1:14" ht="16.5" thickTop="1" thickBot="1">
      <c r="A4" s="21"/>
      <c r="B4" s="22" t="s">
        <v>48</v>
      </c>
      <c r="C4" s="22"/>
      <c r="D4" s="22" t="s">
        <v>96</v>
      </c>
      <c r="E4" s="22"/>
      <c r="F4" s="22" t="s">
        <v>98</v>
      </c>
      <c r="G4" s="22"/>
    </row>
    <row r="5" spans="1:14" ht="16.5" thickTop="1" thickBot="1">
      <c r="A5" s="21"/>
      <c r="B5" s="8" t="s">
        <v>53</v>
      </c>
      <c r="C5" s="8" t="s">
        <v>3</v>
      </c>
      <c r="D5" s="16" t="s">
        <v>53</v>
      </c>
      <c r="E5" s="16" t="s">
        <v>3</v>
      </c>
      <c r="F5" s="18" t="s">
        <v>53</v>
      </c>
      <c r="G5" s="18" t="s">
        <v>3</v>
      </c>
      <c r="H5" s="3"/>
      <c r="I5" s="3"/>
    </row>
    <row r="6" spans="1:14" ht="16.5" thickTop="1" thickBot="1">
      <c r="A6" s="9" t="s">
        <v>39</v>
      </c>
      <c r="B6" s="10">
        <v>4805</v>
      </c>
      <c r="C6" s="11">
        <f>B6/$B$12</f>
        <v>0.30068836045056319</v>
      </c>
      <c r="D6" s="10">
        <v>5727</v>
      </c>
      <c r="E6" s="11">
        <f>D6/$D$12</f>
        <v>0.33769679816026887</v>
      </c>
      <c r="F6" s="10">
        <v>4125</v>
      </c>
      <c r="G6" s="11">
        <f>F6/$F$12</f>
        <v>0.30539720145109944</v>
      </c>
      <c r="H6" s="3"/>
    </row>
    <row r="7" spans="1:14" ht="16.5" thickTop="1" thickBot="1">
      <c r="A7" s="9" t="s">
        <v>40</v>
      </c>
      <c r="B7" s="10">
        <v>3363</v>
      </c>
      <c r="C7" s="11">
        <f t="shared" ref="C7:C12" si="0">B7/$B$12</f>
        <v>0.21045056320400501</v>
      </c>
      <c r="D7" s="10">
        <v>3569</v>
      </c>
      <c r="E7" s="11">
        <f t="shared" ref="E7:E12" si="1">D7/$D$12</f>
        <v>0.21044872928828351</v>
      </c>
      <c r="F7" s="10">
        <v>3018</v>
      </c>
      <c r="G7" s="11">
        <f t="shared" ref="G7:G12" si="2">F7/$F$12</f>
        <v>0.22343969793440438</v>
      </c>
      <c r="H7" s="3"/>
    </row>
    <row r="8" spans="1:14" ht="15.75" customHeight="1" thickTop="1" thickBot="1">
      <c r="A8" s="9" t="s">
        <v>41</v>
      </c>
      <c r="B8" s="10">
        <v>2688</v>
      </c>
      <c r="C8" s="11">
        <f t="shared" si="0"/>
        <v>0.16821026282853566</v>
      </c>
      <c r="D8" s="10">
        <v>2771</v>
      </c>
      <c r="E8" s="11">
        <f t="shared" si="1"/>
        <v>0.163394068046465</v>
      </c>
      <c r="F8" s="10">
        <v>2416</v>
      </c>
      <c r="G8" s="11">
        <f t="shared" si="2"/>
        <v>0.17887021544384393</v>
      </c>
      <c r="H8" s="3"/>
    </row>
    <row r="9" spans="1:14" ht="16.5" thickTop="1" thickBot="1">
      <c r="A9" s="9" t="s">
        <v>42</v>
      </c>
      <c r="B9" s="10">
        <v>2978</v>
      </c>
      <c r="C9" s="11">
        <f t="shared" si="0"/>
        <v>0.18635794743429288</v>
      </c>
      <c r="D9" s="10">
        <v>2589</v>
      </c>
      <c r="E9" s="11">
        <f t="shared" si="1"/>
        <v>0.15266230320183974</v>
      </c>
      <c r="F9" s="10">
        <v>2008</v>
      </c>
      <c r="G9" s="11">
        <f t="shared" si="2"/>
        <v>0.14866365588213518</v>
      </c>
      <c r="H9" s="3"/>
    </row>
    <row r="10" spans="1:14" ht="16.5" thickTop="1" thickBot="1">
      <c r="A10" s="9" t="s">
        <v>43</v>
      </c>
      <c r="B10" s="10">
        <v>1912</v>
      </c>
      <c r="C10" s="11">
        <f t="shared" si="0"/>
        <v>0.11964956195244054</v>
      </c>
      <c r="D10" s="10">
        <v>1905</v>
      </c>
      <c r="E10" s="11">
        <f t="shared" si="1"/>
        <v>0.11232973642313816</v>
      </c>
      <c r="F10" s="10">
        <v>1659</v>
      </c>
      <c r="G10" s="11">
        <f t="shared" si="2"/>
        <v>0.12282520174724217</v>
      </c>
      <c r="H10" s="3"/>
    </row>
    <row r="11" spans="1:14" ht="16.5" thickTop="1" thickBot="1">
      <c r="A11" s="9" t="s">
        <v>36</v>
      </c>
      <c r="B11" s="10">
        <v>234</v>
      </c>
      <c r="C11" s="11">
        <f t="shared" si="0"/>
        <v>1.4643304130162703E-2</v>
      </c>
      <c r="D11" s="10">
        <v>398</v>
      </c>
      <c r="E11" s="11">
        <f t="shared" si="1"/>
        <v>2.3468364880004717E-2</v>
      </c>
      <c r="F11" s="10">
        <v>281</v>
      </c>
      <c r="G11" s="11">
        <f t="shared" si="2"/>
        <v>2.0804027541274896E-2</v>
      </c>
      <c r="N11" s="5"/>
    </row>
    <row r="12" spans="1:14" ht="16.5" thickTop="1" thickBot="1">
      <c r="A12" s="9" t="s">
        <v>2</v>
      </c>
      <c r="B12" s="10">
        <f>SUM(B6:B11)</f>
        <v>15980</v>
      </c>
      <c r="C12" s="11">
        <f t="shared" si="0"/>
        <v>1</v>
      </c>
      <c r="D12" s="10">
        <f>SUM(D6:D11)</f>
        <v>16959</v>
      </c>
      <c r="E12" s="11">
        <f t="shared" si="1"/>
        <v>1</v>
      </c>
      <c r="F12" s="10">
        <f>SUM(F6:F11)</f>
        <v>13507</v>
      </c>
      <c r="G12" s="11">
        <f t="shared" si="2"/>
        <v>1</v>
      </c>
      <c r="H12" s="3"/>
      <c r="I12" s="3"/>
    </row>
    <row r="13" spans="1:14" ht="15.75" thickTop="1">
      <c r="H13" s="3"/>
      <c r="I13" s="3"/>
    </row>
    <row r="14" spans="1:14">
      <c r="A14" s="4" t="s">
        <v>46</v>
      </c>
      <c r="B14" s="3"/>
      <c r="C14" s="3"/>
      <c r="H14" s="3"/>
      <c r="I14" s="3"/>
      <c r="J14" s="3"/>
      <c r="K14" s="3"/>
      <c r="L14" s="3"/>
    </row>
    <row r="15" spans="1:14" ht="26.25" customHeight="1">
      <c r="A15" s="19" t="s">
        <v>97</v>
      </c>
      <c r="B15" s="19"/>
      <c r="C15" s="19"/>
      <c r="D15" s="19"/>
      <c r="E15" s="19"/>
      <c r="F15" s="19"/>
      <c r="G15" s="19"/>
      <c r="H15" s="19"/>
    </row>
    <row r="16" spans="1:14" ht="27.75" customHeight="1">
      <c r="A16" s="19" t="s">
        <v>54</v>
      </c>
      <c r="B16" s="19"/>
      <c r="C16" s="19"/>
      <c r="D16" s="19"/>
      <c r="E16" s="19"/>
      <c r="F16" s="19"/>
      <c r="G16" s="19"/>
      <c r="H16" s="19"/>
    </row>
    <row r="17" spans="1:8" ht="38.25" customHeight="1">
      <c r="A17" s="19" t="s">
        <v>47</v>
      </c>
      <c r="B17" s="19"/>
      <c r="C17" s="19"/>
      <c r="D17" s="19"/>
      <c r="E17" s="19"/>
      <c r="F17" s="19"/>
      <c r="G17" s="19"/>
      <c r="H17" s="19"/>
    </row>
    <row r="18" spans="1:8" ht="39" customHeight="1">
      <c r="A18" s="19" t="s">
        <v>52</v>
      </c>
      <c r="B18" s="19"/>
      <c r="C18" s="19"/>
      <c r="D18" s="19"/>
      <c r="E18" s="19"/>
      <c r="F18" s="19"/>
      <c r="G18" s="19"/>
      <c r="H18" s="19"/>
    </row>
    <row r="19" spans="1:8" ht="28.5" customHeight="1">
      <c r="A19" s="19" t="s">
        <v>101</v>
      </c>
      <c r="B19" s="19"/>
      <c r="C19" s="19"/>
      <c r="D19" s="19"/>
      <c r="E19" s="19"/>
      <c r="F19" s="19"/>
      <c r="G19" s="19"/>
      <c r="H19" s="19"/>
    </row>
    <row r="21" spans="1:8">
      <c r="C21" s="3"/>
    </row>
    <row r="22" spans="1:8">
      <c r="C22" s="3"/>
    </row>
    <row r="23" spans="1:8">
      <c r="C23" s="3"/>
    </row>
  </sheetData>
  <mergeCells count="10">
    <mergeCell ref="A15:H15"/>
    <mergeCell ref="A19:H19"/>
    <mergeCell ref="A3:A5"/>
    <mergeCell ref="B4:C4"/>
    <mergeCell ref="A16:H16"/>
    <mergeCell ref="A17:H17"/>
    <mergeCell ref="A18:H18"/>
    <mergeCell ref="D4:E4"/>
    <mergeCell ref="F4:G4"/>
    <mergeCell ref="B3:G3"/>
  </mergeCells>
  <pageMargins left="0.7" right="0.7" top="0.75" bottom="0.75" header="0.3" footer="0.3"/>
  <pageSetup paperSize="9" orientation="landscape" r:id="rId1"/>
  <ignoredErrors>
    <ignoredError sqref="E12 C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FT-PT</vt:lpstr>
      <vt:lpstr>SOC</vt:lpstr>
      <vt:lpstr>SIC</vt:lpstr>
      <vt:lpstr>J&amp;BO</vt:lpstr>
      <vt:lpstr>NIMDM</vt:lpstr>
    </vt:vector>
  </TitlesOfParts>
  <Company>IT Assist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 Curran</dc:creator>
  <cp:lastModifiedBy>Thomas Coyle</cp:lastModifiedBy>
  <cp:lastPrinted>2017-01-23T11:11:18Z</cp:lastPrinted>
  <dcterms:created xsi:type="dcterms:W3CDTF">2015-01-06T14:26:26Z</dcterms:created>
  <dcterms:modified xsi:type="dcterms:W3CDTF">2017-01-23T14:56:14Z</dcterms:modified>
  <cp:contentStatus/>
</cp:coreProperties>
</file>