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955" windowHeight="10545"/>
  </bookViews>
  <sheets>
    <sheet name="FT-PT" sheetId="5" r:id="rId1"/>
    <sheet name="SOC" sheetId="1" r:id="rId2"/>
    <sheet name="SIC" sheetId="2" r:id="rId3"/>
    <sheet name="J&amp;BO" sheetId="3" r:id="rId4"/>
    <sheet name="NIMDM" sheetId="4" r:id="rId5"/>
  </sheets>
  <calcPr calcId="125725"/>
</workbook>
</file>

<file path=xl/calcChain.xml><?xml version="1.0" encoding="utf-8"?>
<calcChain xmlns="http://schemas.openxmlformats.org/spreadsheetml/2006/main">
  <c r="C7" i="1"/>
  <c r="C6"/>
  <c r="E12" i="4"/>
  <c r="E11"/>
  <c r="E10"/>
  <c r="E9"/>
  <c r="E8"/>
  <c r="E7"/>
  <c r="E6"/>
  <c r="D12" l="1"/>
  <c r="C7"/>
  <c r="C8"/>
  <c r="C9"/>
  <c r="C10"/>
  <c r="C11"/>
  <c r="C12"/>
  <c r="C6"/>
  <c r="B12"/>
  <c r="D40" i="3"/>
  <c r="E9" s="1"/>
  <c r="B40"/>
  <c r="C9" s="1"/>
  <c r="E6" i="2"/>
  <c r="D28"/>
  <c r="E28" s="1"/>
  <c r="C11"/>
  <c r="C15"/>
  <c r="C20"/>
  <c r="C17"/>
  <c r="C24"/>
  <c r="C22"/>
  <c r="C25"/>
  <c r="C27"/>
  <c r="C6"/>
  <c r="B28"/>
  <c r="C7" s="1"/>
  <c r="E7" i="5"/>
  <c r="E8"/>
  <c r="E9"/>
  <c r="E6"/>
  <c r="C7"/>
  <c r="C8"/>
  <c r="C9"/>
  <c r="C6"/>
  <c r="B9"/>
  <c r="D9"/>
  <c r="D15" i="1"/>
  <c r="C8"/>
  <c r="C10"/>
  <c r="C13"/>
  <c r="C9"/>
  <c r="C11"/>
  <c r="C12"/>
  <c r="C14"/>
  <c r="C15"/>
  <c r="E38" i="3" l="1"/>
  <c r="E37"/>
  <c r="E34"/>
  <c r="E35"/>
  <c r="E25"/>
  <c r="E29"/>
  <c r="E27"/>
  <c r="E20"/>
  <c r="E24"/>
  <c r="E12"/>
  <c r="E14"/>
  <c r="E26"/>
  <c r="E16"/>
  <c r="E11"/>
  <c r="E8"/>
  <c r="E7"/>
  <c r="C40"/>
  <c r="C38"/>
  <c r="C37"/>
  <c r="C34"/>
  <c r="C35"/>
  <c r="C25"/>
  <c r="C29"/>
  <c r="C27"/>
  <c r="C20"/>
  <c r="C24"/>
  <c r="C12"/>
  <c r="C14"/>
  <c r="C26"/>
  <c r="C16"/>
  <c r="C11"/>
  <c r="C8"/>
  <c r="C7"/>
  <c r="E40"/>
  <c r="C6"/>
  <c r="C39"/>
  <c r="C31"/>
  <c r="C33"/>
  <c r="C36"/>
  <c r="C32"/>
  <c r="C30"/>
  <c r="C23"/>
  <c r="C19"/>
  <c r="C28"/>
  <c r="C22"/>
  <c r="C18"/>
  <c r="C21"/>
  <c r="C17"/>
  <c r="C13"/>
  <c r="C15"/>
  <c r="C10"/>
  <c r="E6"/>
  <c r="E39"/>
  <c r="E31"/>
  <c r="E33"/>
  <c r="E36"/>
  <c r="E32"/>
  <c r="E30"/>
  <c r="E23"/>
  <c r="E19"/>
  <c r="E28"/>
  <c r="E22"/>
  <c r="E18"/>
  <c r="E21"/>
  <c r="E17"/>
  <c r="E13"/>
  <c r="E15"/>
  <c r="E10"/>
  <c r="C28" i="2"/>
  <c r="C26"/>
  <c r="C21"/>
  <c r="C23"/>
  <c r="C18"/>
  <c r="C19"/>
  <c r="C16"/>
  <c r="C14"/>
  <c r="C12"/>
  <c r="C9"/>
  <c r="C8"/>
  <c r="E27"/>
  <c r="E25"/>
  <c r="E22"/>
  <c r="E24"/>
  <c r="E17"/>
  <c r="E20"/>
  <c r="E15"/>
  <c r="E11"/>
  <c r="E13"/>
  <c r="E10"/>
  <c r="E7"/>
  <c r="C13"/>
  <c r="C10"/>
  <c r="E26"/>
  <c r="E21"/>
  <c r="E23"/>
  <c r="E18"/>
  <c r="E19"/>
  <c r="E16"/>
  <c r="E14"/>
  <c r="E12"/>
  <c r="E9"/>
  <c r="E8"/>
  <c r="E6" i="1"/>
  <c r="E7"/>
  <c r="E10"/>
  <c r="E12"/>
  <c r="E15"/>
  <c r="E9"/>
  <c r="E14"/>
  <c r="E11"/>
  <c r="E13"/>
  <c r="E8"/>
</calcChain>
</file>

<file path=xl/sharedStrings.xml><?xml version="1.0" encoding="utf-8"?>
<sst xmlns="http://schemas.openxmlformats.org/spreadsheetml/2006/main" count="147" uniqueCount="101">
  <si>
    <t>SOC 2000 Major Group</t>
  </si>
  <si>
    <t xml:space="preserve">Notified Vacancies </t>
  </si>
  <si>
    <t>Total</t>
  </si>
  <si>
    <t>%</t>
  </si>
  <si>
    <t xml:space="preserve">Elementary </t>
  </si>
  <si>
    <t xml:space="preserve">Sales and Customer Service </t>
  </si>
  <si>
    <t xml:space="preserve">Personal Service </t>
  </si>
  <si>
    <t xml:space="preserve">Skilled Trades </t>
  </si>
  <si>
    <t xml:space="preserve">Associate Professional &amp; Technical </t>
  </si>
  <si>
    <t>Process, Plant &amp; Machine Operatives</t>
  </si>
  <si>
    <t xml:space="preserve">Administrative &amp; Secretarial </t>
  </si>
  <si>
    <t xml:space="preserve">Professional </t>
  </si>
  <si>
    <t>Managers &amp; Senior Officials</t>
  </si>
  <si>
    <t xml:space="preserve">SIC 2007 Section  </t>
  </si>
  <si>
    <t xml:space="preserve">Notified Vacancies  </t>
  </si>
  <si>
    <t xml:space="preserve">Administrative &amp; Support Service </t>
  </si>
  <si>
    <t xml:space="preserve">Other Services </t>
  </si>
  <si>
    <t xml:space="preserve">Wholesale &amp; Retail Trade;  Repair of Motor Vehicles &amp; Motorcycles </t>
  </si>
  <si>
    <t xml:space="preserve">Accommodation &amp; Food Services </t>
  </si>
  <si>
    <t xml:space="preserve">Human Health &amp; Social Work </t>
  </si>
  <si>
    <t>Education</t>
  </si>
  <si>
    <t>Manufacturing</t>
  </si>
  <si>
    <t>Construction</t>
  </si>
  <si>
    <t>Transportation &amp; Storage</t>
  </si>
  <si>
    <t xml:space="preserve">Professional, Scientific &amp; Technical </t>
  </si>
  <si>
    <t>Arts, Entertainment &amp; Recreation</t>
  </si>
  <si>
    <t>Public Administration &amp; Defence; Compulsory Social Security</t>
  </si>
  <si>
    <t>Information &amp; Communication</t>
  </si>
  <si>
    <t>Agriculture, Forestry &amp; Fishing</t>
  </si>
  <si>
    <t xml:space="preserve">Financial &amp; Insurance </t>
  </si>
  <si>
    <t>Activities of Households; Goods- &amp; Services-Production for Own Use</t>
  </si>
  <si>
    <t xml:space="preserve">Water Supply; Sewerage, Waste Management &amp; Remediation </t>
  </si>
  <si>
    <t>Mining &amp; Quarrying</t>
  </si>
  <si>
    <t>Electricity, Gas, Steam &amp; Air Conditioning Supply</t>
  </si>
  <si>
    <t>Activities of Extraterritorial Organisations &amp; Bodies</t>
  </si>
  <si>
    <t xml:space="preserve">Real Estate </t>
  </si>
  <si>
    <t>Not known</t>
  </si>
  <si>
    <t>Northern Ireland Jobs and Benefits Office</t>
  </si>
  <si>
    <t>Notified Vacancies</t>
  </si>
  <si>
    <t>Ranks 1-178 (most deprived)</t>
  </si>
  <si>
    <t>Ranks 179-356</t>
  </si>
  <si>
    <t>Ranks 357-534</t>
  </si>
  <si>
    <t>Ranks 535-712</t>
  </si>
  <si>
    <t>Ranks 713-890 (least deprived)</t>
  </si>
  <si>
    <t>Vacancy Type</t>
  </si>
  <si>
    <t>Casual</t>
  </si>
  <si>
    <t>Notes:</t>
  </si>
  <si>
    <t>3) Northern Ireland Multiple Deprivation Measure 2010 ranks are based on the Super Output Area (SOA) classification of the vacancy. SOAs are ranked from 1 (most deprived) to 890 (least deprived). Vacancies with no SOA classification have a Northern Ireland Multiple Deprivation Measure Classification of not known.</t>
  </si>
  <si>
    <t>Quarter 1</t>
  </si>
  <si>
    <t>Full-Time</t>
  </si>
  <si>
    <t>Part-Time</t>
  </si>
  <si>
    <t xml:space="preserve">Northern Ireland Multiple Deprivation Measure 2010 quintiles </t>
  </si>
  <si>
    <t>4) SOA classifications are assigned to vacancies based on the postcode of the employer's account.  When a valid employer’s account postcode is not available, the postcode of the vacancy is used.  Although an employer’s account is within a particular SOA the job may be based elsewhere in Northern Ireland, in the UK mainland or in the Republic of Ireland.</t>
  </si>
  <si>
    <t>No</t>
  </si>
  <si>
    <t>2) Notified vacancies are all vacancy positions notified and added to JobCentres / Jobs &amp; Benefits Offices of the Department for Communities. Notified is subdivided by financial years which run from 1st April to 31st March.</t>
  </si>
  <si>
    <t>Shaftesbury Square</t>
  </si>
  <si>
    <t>Lisburn</t>
  </si>
  <si>
    <t>Antrim</t>
  </si>
  <si>
    <t>Bangor</t>
  </si>
  <si>
    <t>Holywood Road</t>
  </si>
  <si>
    <t>Coleraine</t>
  </si>
  <si>
    <t>Belfast North</t>
  </si>
  <si>
    <t>Knockbreda</t>
  </si>
  <si>
    <t>Armagh</t>
  </si>
  <si>
    <t>Foyle/Lisnagelvin</t>
  </si>
  <si>
    <t>Falls Road</t>
  </si>
  <si>
    <t>Ballymena</t>
  </si>
  <si>
    <t>Dungannon</t>
  </si>
  <si>
    <t>Newtownabbey</t>
  </si>
  <si>
    <t>Portadown</t>
  </si>
  <si>
    <t>Andersonstown</t>
  </si>
  <si>
    <t>Newry</t>
  </si>
  <si>
    <t>Magherafelt</t>
  </si>
  <si>
    <t>Lurgan</t>
  </si>
  <si>
    <t>Shankill</t>
  </si>
  <si>
    <t>Banbridge</t>
  </si>
  <si>
    <t>Newtownards</t>
  </si>
  <si>
    <t>Enniskillen</t>
  </si>
  <si>
    <t>Limavady</t>
  </si>
  <si>
    <t>Omagh</t>
  </si>
  <si>
    <t>Carrickfergus</t>
  </si>
  <si>
    <t>Cookstown</t>
  </si>
  <si>
    <t>Ballymoney</t>
  </si>
  <si>
    <t>Larne</t>
  </si>
  <si>
    <t>Strabane</t>
  </si>
  <si>
    <t>Newcastle</t>
  </si>
  <si>
    <t>Downpatrick</t>
  </si>
  <si>
    <t>Ballynahinch</t>
  </si>
  <si>
    <t>Kilkeel</t>
  </si>
  <si>
    <t>Employment Vacancies notified to DfC - Standard Occupational Classification (SOC) 2000 (Quarterly) 2016/17</t>
  </si>
  <si>
    <t xml:space="preserve">Employment Vacancies notified to DfC - Full-Time, Part-Time &amp; Casual (Quarterly) 2016/17 </t>
  </si>
  <si>
    <t>Employment Vacancies notified to DfC - Standard Industrial Classification (SIC) 2007 (Quarterly) 2016/17</t>
  </si>
  <si>
    <t>Employment Vacancies notified to DfC - Northern Ireland JobCentre/Jobs &amp; Benefits Office (Quarterly) 2016/17</t>
  </si>
  <si>
    <t>Employment Vacancies notified to DfC - Northern Ireland Multiple Deprivation Measure 2010 (Quarterly) 2016/17</t>
  </si>
  <si>
    <t xml:space="preserve">2) Notified vacancies are all vacancy positions notified and added to JobCentres / Jobs &amp; Benefits Offices of the Department for Communities. Notified is subdivided by financial years which run from 1st April to 31st March.  </t>
  </si>
  <si>
    <t>3) Standard Industrial Classification 2007 (SIC 2007) codes were introduced gradually by JobCentres / Jobs &amp; Benefits Offices of the Department for Communities during 2007/08.  In cases where this field has not been completed for an employer all vacancies notified by that employer are recorded as not known.  Activities of Households as Employers; Undifferentiated Goods- &amp; Services-Producing Activities of Households for Own Use has been abbreviated to Activities of Households; Goods- &amp; Services-Production for Own Use.</t>
  </si>
  <si>
    <t>Quarter 2</t>
  </si>
  <si>
    <t>1) All statistics are derived from data extracted from the Department for Communities Client Management System (CMS) on 7th Oct 2016. Percentages may not sum to 100 due to rounding.</t>
  </si>
  <si>
    <t>3) Quarter 1 is April, May &amp; June 2016, Quarter 2 is July, August &amp; September 2016.</t>
  </si>
  <si>
    <t>4) Quarter 1 is April, May &amp; June 2016, Quarter 2 is July, August &amp; September 2016.</t>
  </si>
  <si>
    <t>5) Quarter 1 is April, May &amp; June 2016, Quarter 2 is July, August &amp; September 2016.</t>
  </si>
</sst>
</file>

<file path=xl/styles.xml><?xml version="1.0" encoding="utf-8"?>
<styleSheet xmlns="http://schemas.openxmlformats.org/spreadsheetml/2006/main">
  <numFmts count="1">
    <numFmt numFmtId="164" formatCode="###0.00"/>
  </numFmts>
  <fonts count="9">
    <font>
      <sz val="11"/>
      <color theme="1"/>
      <name val="Calibri"/>
      <family val="2"/>
      <scheme val="minor"/>
    </font>
    <font>
      <sz val="9"/>
      <color theme="0"/>
      <name val="Franklin Gothic Book"/>
      <family val="2"/>
    </font>
    <font>
      <b/>
      <sz val="12"/>
      <color theme="3"/>
      <name val="Calibri"/>
      <family val="2"/>
      <scheme val="minor"/>
    </font>
    <font>
      <sz val="9"/>
      <color theme="1"/>
      <name val="Franklin Gothic Book"/>
      <family val="2"/>
    </font>
    <font>
      <sz val="11"/>
      <color theme="0"/>
      <name val="Calibri"/>
      <family val="2"/>
      <scheme val="minor"/>
    </font>
    <font>
      <sz val="8"/>
      <color theme="0"/>
      <name val="Franklin Gothic Book"/>
      <family val="2"/>
    </font>
    <font>
      <b/>
      <sz val="9"/>
      <color theme="1"/>
      <name val="Franklin Gothic Book"/>
      <family val="2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9F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0" fillId="0" borderId="0" xfId="0" applyNumberFormat="1"/>
    <xf numFmtId="3" fontId="3" fillId="0" borderId="0" xfId="0" applyNumberFormat="1" applyFont="1" applyAlignment="1">
      <alignment horizontal="left" wrapText="1"/>
    </xf>
    <xf numFmtId="3" fontId="0" fillId="0" borderId="0" xfId="0" applyNumberFormat="1"/>
    <xf numFmtId="0" fontId="3" fillId="0" borderId="0" xfId="0" applyFont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3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9F3"/>
      <color rgb="FFC2D3E8"/>
      <color rgb="FFEEF3F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/>
  </sheetViews>
  <sheetFormatPr defaultRowHeight="15"/>
  <cols>
    <col min="1" max="1" width="12.42578125" customWidth="1"/>
    <col min="2" max="2" width="8" customWidth="1"/>
    <col min="3" max="3" width="7.85546875" customWidth="1"/>
    <col min="4" max="4" width="8.42578125" customWidth="1"/>
    <col min="5" max="5" width="8.140625" customWidth="1"/>
    <col min="10" max="10" width="7.7109375" customWidth="1"/>
  </cols>
  <sheetData>
    <row r="1" spans="1:13" ht="15.75">
      <c r="A1" s="14" t="s">
        <v>90</v>
      </c>
      <c r="B1" s="15"/>
      <c r="C1" s="15"/>
      <c r="D1" s="15"/>
      <c r="E1" s="15"/>
      <c r="F1" s="15"/>
      <c r="G1" s="15"/>
      <c r="H1" s="15"/>
      <c r="I1" s="15"/>
      <c r="J1" s="15"/>
      <c r="K1" s="2"/>
      <c r="L1" s="2"/>
      <c r="M1" s="2"/>
    </row>
    <row r="2" spans="1:13" ht="15.75" thickBot="1"/>
    <row r="3" spans="1:13" ht="16.5" thickTop="1" thickBot="1">
      <c r="A3" s="20" t="s">
        <v>44</v>
      </c>
      <c r="B3" s="23" t="s">
        <v>38</v>
      </c>
      <c r="C3" s="24"/>
      <c r="D3" s="24"/>
      <c r="E3" s="25"/>
    </row>
    <row r="4" spans="1:13" ht="16.5" thickTop="1" thickBot="1">
      <c r="A4" s="21"/>
      <c r="B4" s="22" t="s">
        <v>48</v>
      </c>
      <c r="C4" s="22"/>
      <c r="D4" s="22" t="s">
        <v>96</v>
      </c>
      <c r="E4" s="22"/>
    </row>
    <row r="5" spans="1:13" ht="16.5" thickTop="1" thickBot="1">
      <c r="A5" s="21"/>
      <c r="B5" s="9" t="s">
        <v>53</v>
      </c>
      <c r="C5" s="9" t="s">
        <v>3</v>
      </c>
      <c r="D5" s="17" t="s">
        <v>53</v>
      </c>
      <c r="E5" s="17" t="s">
        <v>3</v>
      </c>
    </row>
    <row r="6" spans="1:13" ht="16.5" thickTop="1" thickBot="1">
      <c r="A6" s="10" t="s">
        <v>49</v>
      </c>
      <c r="B6" s="11">
        <v>9050</v>
      </c>
      <c r="C6" s="12">
        <f>B6/$B$9</f>
        <v>0.56633291614518144</v>
      </c>
      <c r="D6" s="11">
        <v>9327</v>
      </c>
      <c r="E6" s="12">
        <f>D6/$D$9</f>
        <v>0.55042785482443202</v>
      </c>
      <c r="F6" s="8"/>
      <c r="G6" s="8"/>
      <c r="H6" s="3"/>
    </row>
    <row r="7" spans="1:13" ht="16.5" thickTop="1" thickBot="1">
      <c r="A7" s="10" t="s">
        <v>50</v>
      </c>
      <c r="B7" s="11">
        <v>5570</v>
      </c>
      <c r="C7" s="12">
        <f t="shared" ref="C7:C9" si="0">B7/$B$9</f>
        <v>0.34856070087609514</v>
      </c>
      <c r="D7" s="11">
        <v>6188</v>
      </c>
      <c r="E7" s="12">
        <f t="shared" ref="E7:E9" si="1">D7/$D$9</f>
        <v>0.36518146946001773</v>
      </c>
      <c r="F7" s="8"/>
      <c r="G7" s="8"/>
      <c r="H7" s="3"/>
      <c r="L7" s="5"/>
    </row>
    <row r="8" spans="1:13" ht="16.5" thickTop="1" thickBot="1">
      <c r="A8" s="10" t="s">
        <v>45</v>
      </c>
      <c r="B8" s="11">
        <v>1360</v>
      </c>
      <c r="C8" s="12">
        <f t="shared" si="0"/>
        <v>8.5106382978723402E-2</v>
      </c>
      <c r="D8" s="11">
        <v>1430</v>
      </c>
      <c r="E8" s="12">
        <f t="shared" si="1"/>
        <v>8.4390675715550312E-2</v>
      </c>
      <c r="F8" s="8"/>
      <c r="G8" s="8"/>
      <c r="H8" s="3"/>
      <c r="L8" s="5"/>
    </row>
    <row r="9" spans="1:13" ht="16.5" thickTop="1" thickBot="1">
      <c r="A9" s="10" t="s">
        <v>2</v>
      </c>
      <c r="B9" s="11">
        <f>SUM(B6:B8)</f>
        <v>15980</v>
      </c>
      <c r="C9" s="12">
        <f t="shared" si="0"/>
        <v>1</v>
      </c>
      <c r="D9" s="11">
        <f>SUM(D6:D8)</f>
        <v>16945</v>
      </c>
      <c r="E9" s="12">
        <f t="shared" si="1"/>
        <v>1</v>
      </c>
      <c r="L9" s="5"/>
    </row>
    <row r="10" spans="1:13" ht="15.75" thickTop="1">
      <c r="L10" s="5"/>
    </row>
    <row r="11" spans="1:13" ht="16.5" customHeight="1">
      <c r="A11" s="4" t="s">
        <v>46</v>
      </c>
      <c r="B11" s="3"/>
      <c r="C11" s="3"/>
    </row>
    <row r="12" spans="1:13" ht="27.75" customHeight="1">
      <c r="A12" s="19" t="s">
        <v>97</v>
      </c>
      <c r="B12" s="19"/>
      <c r="C12" s="19"/>
      <c r="D12" s="19"/>
      <c r="E12" s="19"/>
      <c r="F12" s="19"/>
      <c r="G12" s="19"/>
      <c r="H12" s="19"/>
    </row>
    <row r="13" spans="1:13" ht="39" customHeight="1">
      <c r="A13" s="19" t="s">
        <v>54</v>
      </c>
      <c r="B13" s="19"/>
      <c r="C13" s="19"/>
      <c r="D13" s="19"/>
      <c r="E13" s="19"/>
      <c r="F13" s="19"/>
      <c r="G13" s="19"/>
      <c r="H13" s="19"/>
    </row>
    <row r="14" spans="1:13" ht="14.25" customHeight="1">
      <c r="A14" s="19" t="s">
        <v>98</v>
      </c>
      <c r="B14" s="19"/>
      <c r="C14" s="19"/>
      <c r="D14" s="19"/>
      <c r="E14" s="19"/>
      <c r="F14" s="19"/>
      <c r="G14" s="19"/>
      <c r="H14" s="19"/>
    </row>
    <row r="18" spans="17:17" ht="15.75" customHeight="1"/>
    <row r="22" spans="17:17">
      <c r="Q22" s="5"/>
    </row>
  </sheetData>
  <mergeCells count="7">
    <mergeCell ref="A12:H12"/>
    <mergeCell ref="A13:H13"/>
    <mergeCell ref="A14:H14"/>
    <mergeCell ref="A3:A5"/>
    <mergeCell ref="B4:C4"/>
    <mergeCell ref="D4:E4"/>
    <mergeCell ref="B3:E3"/>
  </mergeCells>
  <pageMargins left="0.7" right="0.7" top="0.75" bottom="0.75" header="0.3" footer="0.3"/>
  <pageSetup paperSize="9" orientation="landscape" r:id="rId1"/>
  <ignoredErrors>
    <ignoredError sqref="C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A18" sqref="A18:H18"/>
    </sheetView>
  </sheetViews>
  <sheetFormatPr defaultRowHeight="15"/>
  <cols>
    <col min="1" max="1" width="33.42578125" customWidth="1"/>
    <col min="2" max="2" width="7.42578125" customWidth="1"/>
    <col min="3" max="3" width="7.28515625" customWidth="1"/>
    <col min="4" max="4" width="7.42578125" customWidth="1"/>
    <col min="5" max="5" width="6.85546875" customWidth="1"/>
    <col min="6" max="6" width="8.42578125" customWidth="1"/>
    <col min="7" max="7" width="7.5703125" customWidth="1"/>
    <col min="8" max="8" width="12" customWidth="1"/>
    <col min="9" max="10" width="8.140625" customWidth="1"/>
    <col min="13" max="13" width="9.42578125" customWidth="1"/>
  </cols>
  <sheetData>
    <row r="1" spans="1:13" ht="20.25" customHeight="1">
      <c r="A1" s="14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thickBot="1"/>
    <row r="3" spans="1:13" ht="16.5" thickTop="1" thickBot="1">
      <c r="A3" s="26" t="s">
        <v>0</v>
      </c>
      <c r="B3" s="23" t="s">
        <v>1</v>
      </c>
      <c r="C3" s="24"/>
      <c r="D3" s="24"/>
      <c r="E3" s="25"/>
    </row>
    <row r="4" spans="1:13" ht="16.5" thickTop="1" thickBot="1">
      <c r="A4" s="26"/>
      <c r="B4" s="22" t="s">
        <v>48</v>
      </c>
      <c r="C4" s="22"/>
      <c r="D4" s="22" t="s">
        <v>96</v>
      </c>
      <c r="E4" s="22"/>
    </row>
    <row r="5" spans="1:13" ht="16.5" thickTop="1" thickBot="1">
      <c r="A5" s="26"/>
      <c r="B5" s="9" t="s">
        <v>53</v>
      </c>
      <c r="C5" s="9" t="s">
        <v>3</v>
      </c>
      <c r="D5" s="17" t="s">
        <v>53</v>
      </c>
      <c r="E5" s="17" t="s">
        <v>3</v>
      </c>
      <c r="H5" s="3"/>
      <c r="I5" s="3"/>
    </row>
    <row r="6" spans="1:13" ht="16.5" thickTop="1" thickBot="1">
      <c r="A6" s="10" t="s">
        <v>6</v>
      </c>
      <c r="B6" s="11">
        <v>3119</v>
      </c>
      <c r="C6" s="12">
        <f>B6/$B$15</f>
        <v>0.19518147684605758</v>
      </c>
      <c r="D6" s="11">
        <v>3813</v>
      </c>
      <c r="E6" s="12">
        <f>D6/$D$15</f>
        <v>0.22502213042195338</v>
      </c>
      <c r="F6" s="8"/>
      <c r="G6" s="8"/>
      <c r="H6" s="6"/>
    </row>
    <row r="7" spans="1:13" ht="16.5" thickTop="1" thickBot="1">
      <c r="A7" s="10" t="s">
        <v>4</v>
      </c>
      <c r="B7" s="11">
        <v>3542</v>
      </c>
      <c r="C7" s="12">
        <f t="shared" ref="C7" si="0">B7/$B$15</f>
        <v>0.22165206508135168</v>
      </c>
      <c r="D7" s="11">
        <v>3568</v>
      </c>
      <c r="E7" s="12">
        <f t="shared" ref="E7" si="1">D7/$D$15</f>
        <v>0.21056358807907938</v>
      </c>
      <c r="F7" s="8"/>
      <c r="H7" s="7"/>
    </row>
    <row r="8" spans="1:13" ht="16.5" thickTop="1" thickBot="1">
      <c r="A8" s="10" t="s">
        <v>5</v>
      </c>
      <c r="B8" s="11">
        <v>1845</v>
      </c>
      <c r="C8" s="12">
        <f t="shared" ref="C8:C14" si="2">B8/$B$15</f>
        <v>0.11545682102628285</v>
      </c>
      <c r="D8" s="11">
        <v>2431</v>
      </c>
      <c r="E8" s="12">
        <f t="shared" ref="E8:E14" si="3">D8/$D$15</f>
        <v>0.14346414871643554</v>
      </c>
      <c r="F8" s="8"/>
      <c r="H8" s="7"/>
    </row>
    <row r="9" spans="1:13" ht="16.5" thickTop="1" thickBot="1">
      <c r="A9" s="10" t="s">
        <v>8</v>
      </c>
      <c r="B9" s="11">
        <v>1410</v>
      </c>
      <c r="C9" s="12">
        <f t="shared" si="2"/>
        <v>8.8235294117647065E-2</v>
      </c>
      <c r="D9" s="11">
        <v>1778</v>
      </c>
      <c r="E9" s="12">
        <f t="shared" si="3"/>
        <v>0.10492770728828563</v>
      </c>
      <c r="H9" s="7"/>
    </row>
    <row r="10" spans="1:13" ht="16.5" thickTop="1" thickBot="1">
      <c r="A10" s="10" t="s">
        <v>7</v>
      </c>
      <c r="B10" s="11">
        <v>1807</v>
      </c>
      <c r="C10" s="12">
        <f t="shared" si="2"/>
        <v>0.11307884856070087</v>
      </c>
      <c r="D10" s="11">
        <v>1756</v>
      </c>
      <c r="E10" s="12">
        <f t="shared" si="3"/>
        <v>0.10362938920035408</v>
      </c>
      <c r="H10" s="7"/>
    </row>
    <row r="11" spans="1:13" ht="16.5" customHeight="1" thickTop="1" thickBot="1">
      <c r="A11" s="10" t="s">
        <v>9</v>
      </c>
      <c r="B11" s="11">
        <v>1357</v>
      </c>
      <c r="C11" s="12">
        <f t="shared" si="2"/>
        <v>8.4918648310387979E-2</v>
      </c>
      <c r="D11" s="11">
        <v>1299</v>
      </c>
      <c r="E11" s="12">
        <f t="shared" si="3"/>
        <v>7.6659781646503389E-2</v>
      </c>
      <c r="H11" s="7"/>
    </row>
    <row r="12" spans="1:13" ht="16.5" thickTop="1" thickBot="1">
      <c r="A12" s="10" t="s">
        <v>10</v>
      </c>
      <c r="B12" s="11">
        <v>950</v>
      </c>
      <c r="C12" s="12">
        <f t="shared" si="2"/>
        <v>5.9449311639549439E-2</v>
      </c>
      <c r="D12" s="11">
        <v>979</v>
      </c>
      <c r="E12" s="12">
        <f t="shared" si="3"/>
        <v>5.7775154912953673E-2</v>
      </c>
      <c r="H12" s="7"/>
    </row>
    <row r="13" spans="1:13" ht="16.5" thickTop="1" thickBot="1">
      <c r="A13" s="10" t="s">
        <v>11</v>
      </c>
      <c r="B13" s="11">
        <v>1477</v>
      </c>
      <c r="C13" s="12">
        <f t="shared" si="2"/>
        <v>9.2428035043804757E-2</v>
      </c>
      <c r="D13" s="11">
        <v>811</v>
      </c>
      <c r="E13" s="12">
        <f t="shared" si="3"/>
        <v>4.7860725877840071E-2</v>
      </c>
    </row>
    <row r="14" spans="1:13" ht="16.5" thickTop="1" thickBot="1">
      <c r="A14" s="10" t="s">
        <v>12</v>
      </c>
      <c r="B14" s="11">
        <v>473</v>
      </c>
      <c r="C14" s="12">
        <f t="shared" si="2"/>
        <v>2.9599499374217773E-2</v>
      </c>
      <c r="D14" s="11">
        <v>510</v>
      </c>
      <c r="E14" s="12">
        <f t="shared" si="3"/>
        <v>3.0097373856594865E-2</v>
      </c>
    </row>
    <row r="15" spans="1:13" ht="16.5" thickTop="1" thickBot="1">
      <c r="A15" s="10" t="s">
        <v>2</v>
      </c>
      <c r="B15" s="11">
        <v>15980</v>
      </c>
      <c r="C15" s="12">
        <f t="shared" ref="C15" si="4">B15/$B$15</f>
        <v>1</v>
      </c>
      <c r="D15" s="11">
        <f>SUM(D6:D14)</f>
        <v>16945</v>
      </c>
      <c r="E15" s="12">
        <f t="shared" ref="E15" si="5">D15/$D$15</f>
        <v>1</v>
      </c>
      <c r="J15" s="3"/>
      <c r="K15" s="3"/>
    </row>
    <row r="16" spans="1:13" ht="15.75" thickTop="1">
      <c r="G16" s="18"/>
      <c r="H16" s="18"/>
    </row>
    <row r="17" spans="1:13">
      <c r="A17" s="4" t="s">
        <v>46</v>
      </c>
      <c r="B17" s="3"/>
      <c r="C17" s="3"/>
      <c r="G17" s="18"/>
      <c r="H17" s="18"/>
      <c r="L17" s="3"/>
      <c r="M17" s="3"/>
    </row>
    <row r="18" spans="1:13" ht="26.25" customHeight="1">
      <c r="A18" s="19" t="s">
        <v>97</v>
      </c>
      <c r="B18" s="19"/>
      <c r="C18" s="19"/>
      <c r="D18" s="19"/>
      <c r="E18" s="19"/>
      <c r="F18" s="19"/>
      <c r="G18" s="19"/>
      <c r="H18" s="19"/>
    </row>
    <row r="19" spans="1:13" ht="27" customHeight="1">
      <c r="A19" s="19" t="s">
        <v>54</v>
      </c>
      <c r="B19" s="19"/>
      <c r="C19" s="19"/>
      <c r="D19" s="19"/>
      <c r="E19" s="19"/>
      <c r="F19" s="19"/>
      <c r="G19" s="19"/>
      <c r="H19" s="19"/>
    </row>
    <row r="20" spans="1:13" ht="15.75" customHeight="1">
      <c r="A20" s="19" t="s">
        <v>98</v>
      </c>
      <c r="B20" s="19"/>
      <c r="C20" s="19"/>
      <c r="D20" s="19"/>
      <c r="E20" s="19"/>
      <c r="F20" s="19"/>
      <c r="G20" s="19"/>
      <c r="H20" s="19"/>
    </row>
  </sheetData>
  <sortState ref="A7:E14">
    <sortCondition descending="1" ref="D7:D14"/>
  </sortState>
  <mergeCells count="7">
    <mergeCell ref="A18:H18"/>
    <mergeCell ref="A19:H19"/>
    <mergeCell ref="A20:H20"/>
    <mergeCell ref="A3:A5"/>
    <mergeCell ref="B4:C4"/>
    <mergeCell ref="D4:E4"/>
    <mergeCell ref="B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4" sqref="A34:H34"/>
    </sheetView>
  </sheetViews>
  <sheetFormatPr defaultRowHeight="15"/>
  <cols>
    <col min="1" max="1" width="52.140625" customWidth="1"/>
    <col min="2" max="2" width="8.28515625" customWidth="1"/>
    <col min="3" max="3" width="7.85546875" customWidth="1"/>
    <col min="4" max="5" width="8.140625" customWidth="1"/>
    <col min="7" max="7" width="8.140625" customWidth="1"/>
    <col min="8" max="8" width="9.28515625" customWidth="1"/>
    <col min="9" max="10" width="8" customWidth="1"/>
  </cols>
  <sheetData>
    <row r="1" spans="1:12" ht="21" customHeight="1">
      <c r="A1" s="14" t="s">
        <v>91</v>
      </c>
      <c r="B1" s="15"/>
      <c r="C1" s="15"/>
      <c r="D1" s="15"/>
      <c r="E1" s="15"/>
      <c r="F1" s="15"/>
      <c r="G1" s="15"/>
      <c r="H1" s="2"/>
      <c r="I1" s="2"/>
      <c r="J1" s="2"/>
      <c r="K1" s="2"/>
      <c r="L1" s="2"/>
    </row>
    <row r="2" spans="1:12" ht="15.75" thickBot="1"/>
    <row r="3" spans="1:12" ht="16.5" thickTop="1" thickBot="1">
      <c r="A3" s="26" t="s">
        <v>13</v>
      </c>
      <c r="B3" s="23" t="s">
        <v>14</v>
      </c>
      <c r="C3" s="24"/>
      <c r="D3" s="24"/>
      <c r="E3" s="25"/>
    </row>
    <row r="4" spans="1:12" ht="16.5" thickTop="1" thickBot="1">
      <c r="A4" s="26"/>
      <c r="B4" s="22" t="s">
        <v>48</v>
      </c>
      <c r="C4" s="22"/>
      <c r="D4" s="22" t="s">
        <v>96</v>
      </c>
      <c r="E4" s="22"/>
    </row>
    <row r="5" spans="1:12" ht="16.5" thickTop="1" thickBot="1">
      <c r="A5" s="26"/>
      <c r="B5" s="9" t="s">
        <v>53</v>
      </c>
      <c r="C5" s="9" t="s">
        <v>3</v>
      </c>
      <c r="D5" s="17" t="s">
        <v>53</v>
      </c>
      <c r="E5" s="17" t="s">
        <v>3</v>
      </c>
      <c r="H5" s="3"/>
      <c r="I5" s="3"/>
    </row>
    <row r="6" spans="1:12" ht="16.5" thickTop="1" thickBot="1">
      <c r="A6" s="10" t="s">
        <v>16</v>
      </c>
      <c r="B6" s="11">
        <v>3958</v>
      </c>
      <c r="C6" s="12">
        <f t="shared" ref="C6:C27" si="0">B6/$B$28</f>
        <v>0.2476846057571965</v>
      </c>
      <c r="D6" s="11">
        <v>4106</v>
      </c>
      <c r="E6" s="12">
        <f t="shared" ref="E6:E27" si="1">D6/$D$28</f>
        <v>0.24231336677485985</v>
      </c>
      <c r="F6" s="8"/>
      <c r="G6" s="8"/>
      <c r="H6" s="6"/>
      <c r="I6" s="1"/>
    </row>
    <row r="7" spans="1:12" ht="16.5" thickTop="1" thickBot="1">
      <c r="A7" s="10" t="s">
        <v>15</v>
      </c>
      <c r="B7" s="11">
        <v>2739</v>
      </c>
      <c r="C7" s="12">
        <f t="shared" si="0"/>
        <v>0.17140175219023779</v>
      </c>
      <c r="D7" s="11">
        <v>2793</v>
      </c>
      <c r="E7" s="12">
        <f t="shared" si="1"/>
        <v>0.16482738270876365</v>
      </c>
      <c r="F7" s="8"/>
      <c r="G7" s="8"/>
      <c r="H7" s="6"/>
    </row>
    <row r="8" spans="1:12" ht="16.5" thickTop="1" thickBot="1">
      <c r="A8" s="10" t="s">
        <v>19</v>
      </c>
      <c r="B8" s="11">
        <v>2316</v>
      </c>
      <c r="C8" s="12">
        <f t="shared" si="0"/>
        <v>0.14493116395494368</v>
      </c>
      <c r="D8" s="11">
        <v>2771</v>
      </c>
      <c r="E8" s="12">
        <f t="shared" si="1"/>
        <v>0.16352906462083211</v>
      </c>
      <c r="F8" s="8"/>
      <c r="G8" s="8"/>
      <c r="H8" s="6"/>
    </row>
    <row r="9" spans="1:12" ht="16.5" thickTop="1" thickBot="1">
      <c r="A9" s="10" t="s">
        <v>17</v>
      </c>
      <c r="B9" s="11">
        <v>1801</v>
      </c>
      <c r="C9" s="12">
        <f t="shared" si="0"/>
        <v>0.11270337922403004</v>
      </c>
      <c r="D9" s="11">
        <v>2363</v>
      </c>
      <c r="E9" s="12">
        <f t="shared" si="1"/>
        <v>0.1394511655355562</v>
      </c>
      <c r="F9" s="8"/>
      <c r="G9" s="8"/>
      <c r="H9" s="6"/>
    </row>
    <row r="10" spans="1:12" ht="16.5" thickTop="1" thickBot="1">
      <c r="A10" s="10" t="s">
        <v>18</v>
      </c>
      <c r="B10" s="11">
        <v>2143</v>
      </c>
      <c r="C10" s="12">
        <f t="shared" si="0"/>
        <v>0.13410513141426783</v>
      </c>
      <c r="D10" s="11">
        <v>2069</v>
      </c>
      <c r="E10" s="12">
        <f t="shared" si="1"/>
        <v>0.1221009147241074</v>
      </c>
      <c r="H10" s="7"/>
    </row>
    <row r="11" spans="1:12" ht="16.5" thickTop="1" thickBot="1">
      <c r="A11" s="10" t="s">
        <v>22</v>
      </c>
      <c r="B11" s="11">
        <v>544</v>
      </c>
      <c r="C11" s="12">
        <f t="shared" si="0"/>
        <v>3.4042553191489362E-2</v>
      </c>
      <c r="D11" s="11">
        <v>609</v>
      </c>
      <c r="E11" s="12">
        <f t="shared" si="1"/>
        <v>3.5939805252286808E-2</v>
      </c>
      <c r="H11" s="7"/>
    </row>
    <row r="12" spans="1:12" ht="16.5" thickTop="1" thickBot="1">
      <c r="A12" s="10" t="s">
        <v>21</v>
      </c>
      <c r="B12" s="11">
        <v>669</v>
      </c>
      <c r="C12" s="12">
        <f t="shared" si="0"/>
        <v>4.1864831038798497E-2</v>
      </c>
      <c r="D12" s="11">
        <v>606</v>
      </c>
      <c r="E12" s="12">
        <f t="shared" si="1"/>
        <v>3.5762761876659784E-2</v>
      </c>
      <c r="H12" s="7"/>
    </row>
    <row r="13" spans="1:12" ht="16.5" thickTop="1" thickBot="1">
      <c r="A13" s="10" t="s">
        <v>20</v>
      </c>
      <c r="B13" s="11">
        <v>759</v>
      </c>
      <c r="C13" s="12">
        <f t="shared" si="0"/>
        <v>4.7496871088861074E-2</v>
      </c>
      <c r="D13" s="11">
        <v>586</v>
      </c>
      <c r="E13" s="12">
        <f t="shared" si="1"/>
        <v>3.4582472705812925E-2</v>
      </c>
      <c r="H13" s="7"/>
    </row>
    <row r="14" spans="1:12" ht="16.5" thickTop="1" thickBot="1">
      <c r="A14" s="10" t="s">
        <v>23</v>
      </c>
      <c r="B14" s="13">
        <v>189</v>
      </c>
      <c r="C14" s="12">
        <f t="shared" si="0"/>
        <v>1.1827284105131414E-2</v>
      </c>
      <c r="D14" s="13">
        <v>233</v>
      </c>
      <c r="E14" s="12">
        <f t="shared" si="1"/>
        <v>1.375036884036589E-2</v>
      </c>
      <c r="H14" s="7"/>
    </row>
    <row r="15" spans="1:12" ht="16.5" thickTop="1" thickBot="1">
      <c r="A15" s="10" t="s">
        <v>25</v>
      </c>
      <c r="B15" s="13">
        <v>184</v>
      </c>
      <c r="C15" s="12">
        <f t="shared" si="0"/>
        <v>1.1514392991239049E-2</v>
      </c>
      <c r="D15" s="13">
        <v>164</v>
      </c>
      <c r="E15" s="12">
        <f t="shared" si="1"/>
        <v>9.6783712009442316E-3</v>
      </c>
      <c r="H15" s="7"/>
    </row>
    <row r="16" spans="1:12" ht="16.5" thickTop="1" thickBot="1">
      <c r="A16" s="10" t="s">
        <v>24</v>
      </c>
      <c r="B16" s="13">
        <v>162</v>
      </c>
      <c r="C16" s="12">
        <f t="shared" si="0"/>
        <v>1.0137672090112642E-2</v>
      </c>
      <c r="D16" s="13">
        <v>140</v>
      </c>
      <c r="E16" s="12">
        <f t="shared" si="1"/>
        <v>8.2620241959280027E-3</v>
      </c>
      <c r="H16" s="7"/>
    </row>
    <row r="17" spans="1:13" ht="16.5" thickTop="1" thickBot="1">
      <c r="A17" s="10" t="s">
        <v>28</v>
      </c>
      <c r="B17" s="11">
        <v>70</v>
      </c>
      <c r="C17" s="12">
        <f t="shared" si="0"/>
        <v>4.3804755944931162E-3</v>
      </c>
      <c r="D17" s="11">
        <v>85</v>
      </c>
      <c r="E17" s="12">
        <f t="shared" si="1"/>
        <v>5.0162289760991444E-3</v>
      </c>
      <c r="H17" s="7"/>
    </row>
    <row r="18" spans="1:13" ht="16.5" thickTop="1" thickBot="1">
      <c r="A18" s="10" t="s">
        <v>29</v>
      </c>
      <c r="B18" s="11">
        <v>64</v>
      </c>
      <c r="C18" s="12">
        <f t="shared" si="0"/>
        <v>4.0050062578222776E-3</v>
      </c>
      <c r="D18" s="11">
        <v>85</v>
      </c>
      <c r="E18" s="12">
        <f t="shared" si="1"/>
        <v>5.0162289760991444E-3</v>
      </c>
      <c r="H18" s="7"/>
    </row>
    <row r="19" spans="1:13" ht="16.5" thickTop="1" thickBot="1">
      <c r="A19" s="10" t="s">
        <v>27</v>
      </c>
      <c r="B19" s="11">
        <v>77</v>
      </c>
      <c r="C19" s="12">
        <f t="shared" si="0"/>
        <v>4.8185231539424282E-3</v>
      </c>
      <c r="D19" s="11">
        <v>82</v>
      </c>
      <c r="E19" s="12">
        <f t="shared" si="1"/>
        <v>4.8391856004721158E-3</v>
      </c>
      <c r="H19" s="7"/>
    </row>
    <row r="20" spans="1:13" ht="16.5" thickTop="1" thickBot="1">
      <c r="A20" s="10" t="s">
        <v>26</v>
      </c>
      <c r="B20" s="13">
        <v>88</v>
      </c>
      <c r="C20" s="12">
        <f t="shared" si="0"/>
        <v>5.5068836045056319E-3</v>
      </c>
      <c r="D20" s="13">
        <v>68</v>
      </c>
      <c r="E20" s="12">
        <f t="shared" si="1"/>
        <v>4.0129831808793153E-3</v>
      </c>
      <c r="H20" s="7"/>
    </row>
    <row r="21" spans="1:13" ht="16.5" thickTop="1" thickBot="1">
      <c r="A21" s="10" t="s">
        <v>31</v>
      </c>
      <c r="B21" s="11">
        <v>38</v>
      </c>
      <c r="C21" s="12">
        <f t="shared" si="0"/>
        <v>2.3779724655819774E-3</v>
      </c>
      <c r="D21" s="11">
        <v>46</v>
      </c>
      <c r="E21" s="12">
        <f t="shared" si="1"/>
        <v>2.7146650929477721E-3</v>
      </c>
      <c r="H21" s="7"/>
    </row>
    <row r="22" spans="1:13" ht="16.5" thickTop="1" thickBot="1">
      <c r="A22" s="10" t="s">
        <v>34</v>
      </c>
      <c r="B22" s="13">
        <v>45</v>
      </c>
      <c r="C22" s="12">
        <f t="shared" si="0"/>
        <v>2.8160200250312889E-3</v>
      </c>
      <c r="D22" s="13">
        <v>45</v>
      </c>
      <c r="E22" s="12">
        <f t="shared" si="1"/>
        <v>2.6556506344054295E-3</v>
      </c>
      <c r="H22" s="7"/>
    </row>
    <row r="23" spans="1:13" ht="16.5" thickTop="1" thickBot="1">
      <c r="A23" s="10" t="s">
        <v>30</v>
      </c>
      <c r="B23" s="11">
        <v>47</v>
      </c>
      <c r="C23" s="12">
        <f t="shared" si="0"/>
        <v>2.9411764705882353E-3</v>
      </c>
      <c r="D23" s="11">
        <v>40</v>
      </c>
      <c r="E23" s="12">
        <f t="shared" si="1"/>
        <v>2.3605783416937149E-3</v>
      </c>
      <c r="H23" s="7"/>
    </row>
    <row r="24" spans="1:13" ht="16.5" thickTop="1" thickBot="1">
      <c r="A24" s="10" t="s">
        <v>32</v>
      </c>
      <c r="B24" s="13">
        <v>48</v>
      </c>
      <c r="C24" s="12">
        <f t="shared" si="0"/>
        <v>3.0037546933667082E-3</v>
      </c>
      <c r="D24" s="13">
        <v>25</v>
      </c>
      <c r="E24" s="12">
        <f t="shared" si="1"/>
        <v>1.4753614635585719E-3</v>
      </c>
      <c r="H24" s="7"/>
    </row>
    <row r="25" spans="1:13" ht="16.5" thickTop="1" thickBot="1">
      <c r="A25" s="10" t="s">
        <v>33</v>
      </c>
      <c r="B25" s="13">
        <v>22</v>
      </c>
      <c r="C25" s="12">
        <f t="shared" si="0"/>
        <v>1.376720901126408E-3</v>
      </c>
      <c r="D25" s="13">
        <v>19</v>
      </c>
      <c r="E25" s="12">
        <f t="shared" si="1"/>
        <v>1.1212747123045146E-3</v>
      </c>
      <c r="H25" s="7"/>
    </row>
    <row r="26" spans="1:13" ht="16.5" thickTop="1" thickBot="1">
      <c r="A26" s="10" t="s">
        <v>35</v>
      </c>
      <c r="B26" s="11">
        <v>17</v>
      </c>
      <c r="C26" s="12">
        <f t="shared" si="0"/>
        <v>1.0638297872340426E-3</v>
      </c>
      <c r="D26" s="11">
        <v>9</v>
      </c>
      <c r="E26" s="12">
        <f t="shared" si="1"/>
        <v>5.3113012688108582E-4</v>
      </c>
      <c r="H26" s="7"/>
    </row>
    <row r="27" spans="1:13" ht="16.5" thickTop="1" thickBot="1">
      <c r="A27" s="10" t="s">
        <v>36</v>
      </c>
      <c r="B27" s="13">
        <v>0</v>
      </c>
      <c r="C27" s="12">
        <f t="shared" si="0"/>
        <v>0</v>
      </c>
      <c r="D27" s="13">
        <v>1</v>
      </c>
      <c r="E27" s="12">
        <f t="shared" si="1"/>
        <v>5.9014458542342871E-5</v>
      </c>
      <c r="H27" s="7"/>
    </row>
    <row r="28" spans="1:13" ht="16.5" thickTop="1" thickBot="1">
      <c r="A28" s="10" t="s">
        <v>2</v>
      </c>
      <c r="B28" s="11">
        <f>SUM(B6:B27)</f>
        <v>15980</v>
      </c>
      <c r="C28" s="12">
        <f t="shared" ref="C28" si="2">B28/$B$28</f>
        <v>1</v>
      </c>
      <c r="D28" s="11">
        <f>SUM(D6:D27)</f>
        <v>16945</v>
      </c>
      <c r="E28" s="12">
        <f t="shared" ref="E28" si="3">D28/$D$28</f>
        <v>1</v>
      </c>
    </row>
    <row r="29" spans="1:13" ht="15.75" thickTop="1"/>
    <row r="30" spans="1:13">
      <c r="A30" s="4" t="s">
        <v>46</v>
      </c>
      <c r="B30" s="3"/>
      <c r="C30" s="3"/>
      <c r="J30" s="3"/>
      <c r="K30" s="3"/>
      <c r="L30" s="3"/>
    </row>
    <row r="31" spans="1:13" ht="26.25" customHeight="1">
      <c r="A31" s="19" t="s">
        <v>97</v>
      </c>
      <c r="B31" s="19"/>
      <c r="C31" s="19"/>
      <c r="D31" s="19"/>
      <c r="E31" s="19"/>
      <c r="F31" s="19"/>
      <c r="G31" s="19"/>
      <c r="H31" s="19"/>
      <c r="J31" s="1"/>
      <c r="K31" s="1"/>
      <c r="L31" s="1"/>
      <c r="M31" s="1"/>
    </row>
    <row r="32" spans="1:13" ht="27" customHeight="1">
      <c r="A32" s="19" t="s">
        <v>94</v>
      </c>
      <c r="B32" s="19"/>
      <c r="C32" s="19"/>
      <c r="D32" s="19"/>
      <c r="E32" s="19"/>
      <c r="F32" s="19"/>
      <c r="G32" s="19"/>
      <c r="H32" s="19"/>
    </row>
    <row r="33" spans="1:8" ht="52.5" customHeight="1">
      <c r="A33" s="19" t="s">
        <v>95</v>
      </c>
      <c r="B33" s="19"/>
      <c r="C33" s="19"/>
      <c r="D33" s="19"/>
      <c r="E33" s="19"/>
      <c r="F33" s="19"/>
      <c r="G33" s="19"/>
      <c r="H33" s="19"/>
    </row>
    <row r="34" spans="1:8" ht="14.25" customHeight="1">
      <c r="A34" s="19" t="s">
        <v>99</v>
      </c>
      <c r="B34" s="19"/>
      <c r="C34" s="19"/>
      <c r="D34" s="19"/>
      <c r="E34" s="19"/>
      <c r="F34" s="19"/>
      <c r="G34" s="19"/>
      <c r="H34" s="19"/>
    </row>
  </sheetData>
  <sortState ref="A8:E27">
    <sortCondition descending="1" ref="D6:D27"/>
  </sortState>
  <mergeCells count="8">
    <mergeCell ref="A34:H34"/>
    <mergeCell ref="A31:H31"/>
    <mergeCell ref="A32:H32"/>
    <mergeCell ref="A33:H33"/>
    <mergeCell ref="A3:A5"/>
    <mergeCell ref="B4:C4"/>
    <mergeCell ref="D4:E4"/>
    <mergeCell ref="B3:E3"/>
  </mergeCells>
  <pageMargins left="0.7" right="0.7" top="0.75" bottom="0.75" header="0.3" footer="0.3"/>
  <pageSetup paperSize="9" orientation="landscape" r:id="rId1"/>
  <ignoredErrors>
    <ignoredError sqref="C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zoomScaleNormal="100" workbookViewId="0">
      <selection activeCell="A45" sqref="A45:H45"/>
    </sheetView>
  </sheetViews>
  <sheetFormatPr defaultRowHeight="15"/>
  <cols>
    <col min="1" max="1" width="20.42578125" customWidth="1"/>
    <col min="2" max="2" width="8.140625" customWidth="1"/>
    <col min="3" max="3" width="8" customWidth="1"/>
    <col min="4" max="4" width="7.7109375" customWidth="1"/>
    <col min="5" max="5" width="8.140625" customWidth="1"/>
    <col min="6" max="6" width="9.140625" customWidth="1"/>
    <col min="7" max="7" width="8.5703125" customWidth="1"/>
    <col min="10" max="10" width="7.85546875" customWidth="1"/>
    <col min="12" max="12" width="9.140625" customWidth="1"/>
    <col min="13" max="13" width="9.7109375" customWidth="1"/>
  </cols>
  <sheetData>
    <row r="1" spans="1:12" ht="21" customHeight="1">
      <c r="A1" s="14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thickBot="1"/>
    <row r="3" spans="1:12" ht="16.5" thickTop="1" thickBot="1">
      <c r="A3" s="20" t="s">
        <v>37</v>
      </c>
      <c r="B3" s="23" t="s">
        <v>1</v>
      </c>
      <c r="C3" s="24"/>
      <c r="D3" s="24"/>
      <c r="E3" s="25"/>
    </row>
    <row r="4" spans="1:12" ht="16.5" thickTop="1" thickBot="1">
      <c r="A4" s="20"/>
      <c r="B4" s="22" t="s">
        <v>48</v>
      </c>
      <c r="C4" s="22"/>
      <c r="D4" s="22" t="s">
        <v>96</v>
      </c>
      <c r="E4" s="22"/>
      <c r="H4" s="3"/>
      <c r="I4" s="3"/>
    </row>
    <row r="5" spans="1:12" ht="16.5" thickTop="1" thickBot="1">
      <c r="A5" s="20"/>
      <c r="B5" s="9" t="s">
        <v>53</v>
      </c>
      <c r="C5" s="9" t="s">
        <v>3</v>
      </c>
      <c r="D5" s="17" t="s">
        <v>53</v>
      </c>
      <c r="E5" s="17" t="s">
        <v>3</v>
      </c>
      <c r="H5" s="3"/>
    </row>
    <row r="6" spans="1:12" ht="16.5" thickTop="1" thickBot="1">
      <c r="A6" s="16" t="s">
        <v>55</v>
      </c>
      <c r="B6" s="11">
        <v>2396</v>
      </c>
      <c r="C6" s="12">
        <f t="shared" ref="C6:C39" si="0">B6/$B$40</f>
        <v>0.14993742177722152</v>
      </c>
      <c r="D6" s="11">
        <v>2738</v>
      </c>
      <c r="E6" s="12">
        <f t="shared" ref="E6:E39" si="1">D6/$D$40</f>
        <v>0.16158158748893478</v>
      </c>
      <c r="F6" s="8"/>
      <c r="G6" s="8"/>
      <c r="H6" s="3"/>
    </row>
    <row r="7" spans="1:12" ht="16.5" thickTop="1" thickBot="1">
      <c r="A7" s="16" t="s">
        <v>59</v>
      </c>
      <c r="B7" s="11">
        <v>1016</v>
      </c>
      <c r="C7" s="12">
        <f t="shared" si="0"/>
        <v>6.3579474342928655E-2</v>
      </c>
      <c r="D7" s="11">
        <v>991</v>
      </c>
      <c r="E7" s="12">
        <f t="shared" si="1"/>
        <v>5.8483328415461791E-2</v>
      </c>
      <c r="F7" s="8"/>
      <c r="G7" s="8"/>
      <c r="H7" s="3"/>
    </row>
    <row r="8" spans="1:12" ht="16.5" thickTop="1" thickBot="1">
      <c r="A8" s="16" t="s">
        <v>57</v>
      </c>
      <c r="B8" s="11">
        <v>791</v>
      </c>
      <c r="C8" s="12">
        <f t="shared" si="0"/>
        <v>4.9499374217772216E-2</v>
      </c>
      <c r="D8" s="11">
        <v>813</v>
      </c>
      <c r="E8" s="12">
        <f t="shared" si="1"/>
        <v>4.7978754794924756E-2</v>
      </c>
      <c r="F8" s="8"/>
      <c r="G8" s="8"/>
    </row>
    <row r="9" spans="1:12" ht="16.5" thickTop="1" thickBot="1">
      <c r="A9" s="16" t="s">
        <v>58</v>
      </c>
      <c r="B9" s="11">
        <v>1095</v>
      </c>
      <c r="C9" s="12">
        <f t="shared" si="0"/>
        <v>6.8523153942428042E-2</v>
      </c>
      <c r="D9" s="11">
        <v>809</v>
      </c>
      <c r="E9" s="12">
        <f t="shared" si="1"/>
        <v>4.7742696960755386E-2</v>
      </c>
    </row>
    <row r="10" spans="1:12" ht="16.5" thickTop="1" thickBot="1">
      <c r="A10" s="16" t="s">
        <v>56</v>
      </c>
      <c r="B10" s="11">
        <v>801</v>
      </c>
      <c r="C10" s="12">
        <f t="shared" si="0"/>
        <v>5.012515644555695E-2</v>
      </c>
      <c r="D10" s="11">
        <v>784</v>
      </c>
      <c r="E10" s="12">
        <f t="shared" si="1"/>
        <v>4.6267335497196811E-2</v>
      </c>
    </row>
    <row r="11" spans="1:12" ht="16.5" thickTop="1" thickBot="1">
      <c r="A11" s="16" t="s">
        <v>61</v>
      </c>
      <c r="B11" s="11">
        <v>711</v>
      </c>
      <c r="C11" s="12">
        <f t="shared" si="0"/>
        <v>4.4493116395494366E-2</v>
      </c>
      <c r="D11" s="11">
        <v>782</v>
      </c>
      <c r="E11" s="12">
        <f t="shared" si="1"/>
        <v>4.6149306580112126E-2</v>
      </c>
    </row>
    <row r="12" spans="1:12" ht="16.5" thickTop="1" thickBot="1">
      <c r="A12" s="16" t="s">
        <v>76</v>
      </c>
      <c r="B12" s="13">
        <v>412</v>
      </c>
      <c r="C12" s="12">
        <f t="shared" si="0"/>
        <v>2.5782227784730914E-2</v>
      </c>
      <c r="D12" s="13">
        <v>719</v>
      </c>
      <c r="E12" s="12">
        <f t="shared" si="1"/>
        <v>4.2431395691944526E-2</v>
      </c>
    </row>
    <row r="13" spans="1:12" ht="16.5" thickTop="1" thickBot="1">
      <c r="A13" s="16" t="s">
        <v>64</v>
      </c>
      <c r="B13" s="11">
        <v>673</v>
      </c>
      <c r="C13" s="12">
        <f t="shared" si="0"/>
        <v>4.2115143929912391E-2</v>
      </c>
      <c r="D13" s="11">
        <v>701</v>
      </c>
      <c r="E13" s="12">
        <f t="shared" si="1"/>
        <v>4.1369135438182353E-2</v>
      </c>
    </row>
    <row r="14" spans="1:12" ht="16.5" thickTop="1" thickBot="1">
      <c r="A14" s="16" t="s">
        <v>73</v>
      </c>
      <c r="B14" s="11">
        <v>436</v>
      </c>
      <c r="C14" s="12">
        <f t="shared" si="0"/>
        <v>2.7284105131414268E-2</v>
      </c>
      <c r="D14" s="11">
        <v>676</v>
      </c>
      <c r="E14" s="12">
        <f t="shared" si="1"/>
        <v>3.9893773974623785E-2</v>
      </c>
    </row>
    <row r="15" spans="1:12" ht="16.5" thickTop="1" thickBot="1">
      <c r="A15" s="16" t="s">
        <v>67</v>
      </c>
      <c r="B15" s="11">
        <v>728</v>
      </c>
      <c r="C15" s="12">
        <f t="shared" si="0"/>
        <v>4.555694618272841E-2</v>
      </c>
      <c r="D15" s="11">
        <v>621</v>
      </c>
      <c r="E15" s="12">
        <f t="shared" si="1"/>
        <v>3.6647978754794926E-2</v>
      </c>
    </row>
    <row r="16" spans="1:12" ht="16.5" thickTop="1" thickBot="1">
      <c r="A16" s="16" t="s">
        <v>66</v>
      </c>
      <c r="B16" s="11">
        <v>609</v>
      </c>
      <c r="C16" s="12">
        <f t="shared" si="0"/>
        <v>3.8110137672090115E-2</v>
      </c>
      <c r="D16" s="11">
        <v>550</v>
      </c>
      <c r="E16" s="12">
        <f t="shared" si="1"/>
        <v>3.2457952198288578E-2</v>
      </c>
    </row>
    <row r="17" spans="1:5" ht="16.5" thickTop="1" thickBot="1">
      <c r="A17" s="16" t="s">
        <v>63</v>
      </c>
      <c r="B17" s="11">
        <v>579</v>
      </c>
      <c r="C17" s="12">
        <f t="shared" si="0"/>
        <v>3.623279098873592E-2</v>
      </c>
      <c r="D17" s="11">
        <v>491</v>
      </c>
      <c r="E17" s="12">
        <f t="shared" si="1"/>
        <v>2.8976099144290352E-2</v>
      </c>
    </row>
    <row r="18" spans="1:5" ht="16.5" thickTop="1" thickBot="1">
      <c r="A18" s="16" t="s">
        <v>69</v>
      </c>
      <c r="B18" s="11">
        <v>414</v>
      </c>
      <c r="C18" s="12">
        <f t="shared" si="0"/>
        <v>2.590738423028786E-2</v>
      </c>
      <c r="D18" s="11">
        <v>484</v>
      </c>
      <c r="E18" s="12">
        <f t="shared" si="1"/>
        <v>2.8562997934493951E-2</v>
      </c>
    </row>
    <row r="19" spans="1:5" ht="16.5" thickTop="1" thickBot="1">
      <c r="A19" s="16" t="s">
        <v>68</v>
      </c>
      <c r="B19" s="13">
        <v>364</v>
      </c>
      <c r="C19" s="12">
        <f t="shared" si="0"/>
        <v>2.2778473091364205E-2</v>
      </c>
      <c r="D19" s="13">
        <v>461</v>
      </c>
      <c r="E19" s="12">
        <f t="shared" si="1"/>
        <v>2.7205665388020064E-2</v>
      </c>
    </row>
    <row r="20" spans="1:5" ht="16.5" thickTop="1" thickBot="1">
      <c r="A20" s="16" t="s">
        <v>71</v>
      </c>
      <c r="B20" s="11">
        <v>339</v>
      </c>
      <c r="C20" s="12">
        <f t="shared" si="0"/>
        <v>2.1214017521902377E-2</v>
      </c>
      <c r="D20" s="11">
        <v>424</v>
      </c>
      <c r="E20" s="12">
        <f t="shared" si="1"/>
        <v>2.5022130421953379E-2</v>
      </c>
    </row>
    <row r="21" spans="1:5" ht="16.5" thickTop="1" thickBot="1">
      <c r="A21" s="16" t="s">
        <v>60</v>
      </c>
      <c r="B21" s="11">
        <v>448</v>
      </c>
      <c r="C21" s="12">
        <f t="shared" si="0"/>
        <v>2.8035043804755945E-2</v>
      </c>
      <c r="D21" s="11">
        <v>396</v>
      </c>
      <c r="E21" s="12">
        <f t="shared" si="1"/>
        <v>2.3369725582767779E-2</v>
      </c>
    </row>
    <row r="22" spans="1:5" ht="16.5" thickTop="1" thickBot="1">
      <c r="A22" s="16" t="s">
        <v>65</v>
      </c>
      <c r="B22" s="11">
        <v>366</v>
      </c>
      <c r="C22" s="12">
        <f t="shared" si="0"/>
        <v>2.2903629536921152E-2</v>
      </c>
      <c r="D22" s="11">
        <v>384</v>
      </c>
      <c r="E22" s="12">
        <f t="shared" si="1"/>
        <v>2.2661552080259665E-2</v>
      </c>
    </row>
    <row r="23" spans="1:5" ht="16.5" thickTop="1" thickBot="1">
      <c r="A23" s="16" t="s">
        <v>62</v>
      </c>
      <c r="B23" s="11">
        <v>283</v>
      </c>
      <c r="C23" s="12">
        <f t="shared" si="0"/>
        <v>1.7709637046307885E-2</v>
      </c>
      <c r="D23" s="11">
        <v>381</v>
      </c>
      <c r="E23" s="12">
        <f t="shared" si="1"/>
        <v>2.2484508704632634E-2</v>
      </c>
    </row>
    <row r="24" spans="1:5" ht="16.5" thickTop="1" thickBot="1">
      <c r="A24" s="16" t="s">
        <v>72</v>
      </c>
      <c r="B24" s="11">
        <v>353</v>
      </c>
      <c r="C24" s="12">
        <f t="shared" si="0"/>
        <v>2.2090112640801001E-2</v>
      </c>
      <c r="D24" s="11">
        <v>359</v>
      </c>
      <c r="E24" s="12">
        <f t="shared" si="1"/>
        <v>2.118619061670109E-2</v>
      </c>
    </row>
    <row r="25" spans="1:5" ht="16.5" thickTop="1" thickBot="1">
      <c r="A25" s="16" t="s">
        <v>86</v>
      </c>
      <c r="B25" s="13">
        <v>225</v>
      </c>
      <c r="C25" s="12">
        <f t="shared" si="0"/>
        <v>1.4080100125156446E-2</v>
      </c>
      <c r="D25" s="13">
        <v>343</v>
      </c>
      <c r="E25" s="12">
        <f t="shared" si="1"/>
        <v>2.0241959280023605E-2</v>
      </c>
    </row>
    <row r="26" spans="1:5" ht="16.5" thickTop="1" thickBot="1">
      <c r="A26" s="16" t="s">
        <v>79</v>
      </c>
      <c r="B26" s="13">
        <v>506</v>
      </c>
      <c r="C26" s="12">
        <f t="shared" si="0"/>
        <v>3.1664580725907387E-2</v>
      </c>
      <c r="D26" s="13">
        <v>340</v>
      </c>
      <c r="E26" s="12">
        <f t="shared" si="1"/>
        <v>2.0064915904396578E-2</v>
      </c>
    </row>
    <row r="27" spans="1:5" ht="16.5" thickTop="1" thickBot="1">
      <c r="A27" s="16" t="s">
        <v>70</v>
      </c>
      <c r="B27" s="11">
        <v>304</v>
      </c>
      <c r="C27" s="12">
        <f t="shared" si="0"/>
        <v>1.9023779724655819E-2</v>
      </c>
      <c r="D27" s="11">
        <v>338</v>
      </c>
      <c r="E27" s="12">
        <f t="shared" si="1"/>
        <v>1.9946886987311892E-2</v>
      </c>
    </row>
    <row r="28" spans="1:5" ht="16.5" thickTop="1" thickBot="1">
      <c r="A28" s="16" t="s">
        <v>75</v>
      </c>
      <c r="B28" s="11">
        <v>351</v>
      </c>
      <c r="C28" s="12">
        <f t="shared" si="0"/>
        <v>2.1964956195244054E-2</v>
      </c>
      <c r="D28" s="11">
        <v>320</v>
      </c>
      <c r="E28" s="12">
        <f t="shared" si="1"/>
        <v>1.8884626733549719E-2</v>
      </c>
    </row>
    <row r="29" spans="1:5" ht="16.5" thickTop="1" thickBot="1">
      <c r="A29" s="16" t="s">
        <v>77</v>
      </c>
      <c r="B29" s="11">
        <v>250</v>
      </c>
      <c r="C29" s="12">
        <f t="shared" si="0"/>
        <v>1.5644555694618274E-2</v>
      </c>
      <c r="D29" s="11">
        <v>320</v>
      </c>
      <c r="E29" s="12">
        <f t="shared" si="1"/>
        <v>1.8884626733549719E-2</v>
      </c>
    </row>
    <row r="30" spans="1:5" ht="16.5" thickTop="1" thickBot="1">
      <c r="A30" s="16" t="s">
        <v>74</v>
      </c>
      <c r="B30" s="13">
        <v>235</v>
      </c>
      <c r="C30" s="12">
        <f t="shared" si="0"/>
        <v>1.4705882352941176E-2</v>
      </c>
      <c r="D30" s="13">
        <v>301</v>
      </c>
      <c r="E30" s="12">
        <f t="shared" si="1"/>
        <v>1.7763352021245207E-2</v>
      </c>
    </row>
    <row r="31" spans="1:5" ht="16.5" thickTop="1" thickBot="1">
      <c r="A31" s="16" t="s">
        <v>85</v>
      </c>
      <c r="B31" s="13">
        <v>124</v>
      </c>
      <c r="C31" s="12">
        <f t="shared" si="0"/>
        <v>7.7596996245306634E-3</v>
      </c>
      <c r="D31" s="13">
        <v>297</v>
      </c>
      <c r="E31" s="12">
        <f t="shared" si="1"/>
        <v>1.7527294187075833E-2</v>
      </c>
    </row>
    <row r="32" spans="1:5" ht="16.5" thickTop="1" thickBot="1">
      <c r="A32" s="16" t="s">
        <v>81</v>
      </c>
      <c r="B32" s="13">
        <v>216</v>
      </c>
      <c r="C32" s="12">
        <f t="shared" si="0"/>
        <v>1.3516896120150187E-2</v>
      </c>
      <c r="D32" s="13">
        <v>207</v>
      </c>
      <c r="E32" s="12">
        <f t="shared" si="1"/>
        <v>1.2215992918264975E-2</v>
      </c>
    </row>
    <row r="33" spans="1:12" ht="16.5" thickTop="1" thickBot="1">
      <c r="A33" s="16" t="s">
        <v>82</v>
      </c>
      <c r="B33" s="13">
        <v>155</v>
      </c>
      <c r="C33" s="12">
        <f t="shared" si="0"/>
        <v>9.6996245306633297E-3</v>
      </c>
      <c r="D33" s="13">
        <v>189</v>
      </c>
      <c r="E33" s="12">
        <f t="shared" si="1"/>
        <v>1.1153732664502803E-2</v>
      </c>
    </row>
    <row r="34" spans="1:12" ht="16.5" thickTop="1" thickBot="1">
      <c r="A34" s="16" t="s">
        <v>84</v>
      </c>
      <c r="B34" s="13">
        <v>156</v>
      </c>
      <c r="C34" s="12">
        <f t="shared" si="0"/>
        <v>9.7622027534418031E-3</v>
      </c>
      <c r="D34" s="13">
        <v>166</v>
      </c>
      <c r="E34" s="12">
        <f t="shared" si="1"/>
        <v>9.7964001180289167E-3</v>
      </c>
    </row>
    <row r="35" spans="1:12" ht="16.5" thickTop="1" thickBot="1">
      <c r="A35" s="16" t="s">
        <v>78</v>
      </c>
      <c r="B35" s="13">
        <v>208</v>
      </c>
      <c r="C35" s="12">
        <f t="shared" si="0"/>
        <v>1.3016270337922404E-2</v>
      </c>
      <c r="D35" s="13">
        <v>164</v>
      </c>
      <c r="E35" s="12">
        <f t="shared" si="1"/>
        <v>9.6783712009442316E-3</v>
      </c>
    </row>
    <row r="36" spans="1:12" ht="16.5" thickTop="1" thickBot="1">
      <c r="A36" s="16" t="s">
        <v>83</v>
      </c>
      <c r="B36" s="13">
        <v>158</v>
      </c>
      <c r="C36" s="12">
        <f t="shared" si="0"/>
        <v>9.8873591989987481E-3</v>
      </c>
      <c r="D36" s="13">
        <v>145</v>
      </c>
      <c r="E36" s="12">
        <f t="shared" si="1"/>
        <v>8.5570964886397174E-3</v>
      </c>
    </row>
    <row r="37" spans="1:12" ht="16.5" thickTop="1" thickBot="1">
      <c r="A37" s="16" t="s">
        <v>80</v>
      </c>
      <c r="B37" s="13">
        <v>144</v>
      </c>
      <c r="C37" s="12">
        <f t="shared" si="0"/>
        <v>9.0112640801001259E-3</v>
      </c>
      <c r="D37" s="13">
        <v>136</v>
      </c>
      <c r="E37" s="12">
        <f t="shared" si="1"/>
        <v>8.0259663617586307E-3</v>
      </c>
    </row>
    <row r="38" spans="1:12" ht="16.5" thickTop="1" thickBot="1">
      <c r="A38" s="16" t="s">
        <v>87</v>
      </c>
      <c r="B38" s="13">
        <v>94</v>
      </c>
      <c r="C38" s="12">
        <f t="shared" si="0"/>
        <v>5.8823529411764705E-3</v>
      </c>
      <c r="D38" s="13">
        <v>79</v>
      </c>
      <c r="E38" s="12">
        <f t="shared" si="1"/>
        <v>4.6621422248450872E-3</v>
      </c>
    </row>
    <row r="39" spans="1:12" ht="16.5" thickTop="1" thickBot="1">
      <c r="A39" s="16" t="s">
        <v>88</v>
      </c>
      <c r="B39" s="13">
        <v>40</v>
      </c>
      <c r="C39" s="12">
        <f t="shared" si="0"/>
        <v>2.5031289111389237E-3</v>
      </c>
      <c r="D39" s="13">
        <v>36</v>
      </c>
      <c r="E39" s="12">
        <f t="shared" si="1"/>
        <v>2.1245205075243433E-3</v>
      </c>
    </row>
    <row r="40" spans="1:12" ht="16.5" thickTop="1" thickBot="1">
      <c r="A40" s="16" t="s">
        <v>2</v>
      </c>
      <c r="B40" s="11">
        <f>SUM(B6:B39)</f>
        <v>15980</v>
      </c>
      <c r="C40" s="12">
        <f t="shared" ref="C40" si="2">B40/$B$40</f>
        <v>1</v>
      </c>
      <c r="D40" s="11">
        <f>SUM(D6:D39)</f>
        <v>16945</v>
      </c>
      <c r="E40" s="12">
        <f t="shared" ref="E40" si="3">D40/$D$40</f>
        <v>1</v>
      </c>
    </row>
    <row r="41" spans="1:12" ht="15.75" thickTop="1"/>
    <row r="42" spans="1:12">
      <c r="A42" s="4" t="s">
        <v>46</v>
      </c>
      <c r="B42" s="3"/>
      <c r="C42" s="3"/>
      <c r="J42" s="3"/>
      <c r="K42" s="3"/>
      <c r="L42" s="3"/>
    </row>
    <row r="43" spans="1:12" ht="25.5" customHeight="1">
      <c r="A43" s="19" t="s">
        <v>97</v>
      </c>
      <c r="B43" s="19"/>
      <c r="C43" s="19"/>
      <c r="D43" s="19"/>
      <c r="E43" s="19"/>
      <c r="F43" s="19"/>
      <c r="G43" s="19"/>
      <c r="H43" s="19"/>
    </row>
    <row r="44" spans="1:12" ht="26.25" customHeight="1">
      <c r="A44" s="19" t="s">
        <v>54</v>
      </c>
      <c r="B44" s="19"/>
      <c r="C44" s="19"/>
      <c r="D44" s="19"/>
      <c r="E44" s="19"/>
      <c r="F44" s="19"/>
      <c r="G44" s="19"/>
      <c r="H44" s="19"/>
    </row>
    <row r="45" spans="1:12" ht="17.25" customHeight="1">
      <c r="A45" s="19" t="s">
        <v>98</v>
      </c>
      <c r="B45" s="19"/>
      <c r="C45" s="19"/>
      <c r="D45" s="19"/>
      <c r="E45" s="19"/>
      <c r="F45" s="19"/>
      <c r="G45" s="19"/>
      <c r="H45" s="19"/>
    </row>
  </sheetData>
  <sortState ref="A8:E39">
    <sortCondition descending="1" ref="D6:D39"/>
  </sortState>
  <mergeCells count="7">
    <mergeCell ref="A43:H43"/>
    <mergeCell ref="A44:H44"/>
    <mergeCell ref="A45:H45"/>
    <mergeCell ref="A3:A5"/>
    <mergeCell ref="B4:C4"/>
    <mergeCell ref="D4:E4"/>
    <mergeCell ref="B3:E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ignoredErrors>
    <ignoredError sqref="C4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C22" sqref="C22"/>
    </sheetView>
  </sheetViews>
  <sheetFormatPr defaultRowHeight="15"/>
  <cols>
    <col min="1" max="1" width="29.5703125" customWidth="1"/>
    <col min="2" max="2" width="8.28515625" customWidth="1"/>
    <col min="3" max="3" width="8" customWidth="1"/>
    <col min="4" max="4" width="7.7109375" customWidth="1"/>
    <col min="5" max="5" width="7.85546875" customWidth="1"/>
    <col min="10" max="10" width="7.7109375" customWidth="1"/>
  </cols>
  <sheetData>
    <row r="1" spans="1:14" ht="18" customHeight="1">
      <c r="A1" s="14" t="s">
        <v>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thickBot="1"/>
    <row r="3" spans="1:14" ht="16.5" thickTop="1" thickBot="1">
      <c r="A3" s="20" t="s">
        <v>51</v>
      </c>
      <c r="B3" s="23" t="s">
        <v>38</v>
      </c>
      <c r="C3" s="24"/>
      <c r="D3" s="24"/>
      <c r="E3" s="25"/>
    </row>
    <row r="4" spans="1:14" ht="16.5" thickTop="1" thickBot="1">
      <c r="A4" s="21"/>
      <c r="B4" s="22" t="s">
        <v>48</v>
      </c>
      <c r="C4" s="22"/>
      <c r="D4" s="22" t="s">
        <v>96</v>
      </c>
      <c r="E4" s="22"/>
      <c r="F4" s="3"/>
      <c r="G4" s="3"/>
    </row>
    <row r="5" spans="1:14" ht="16.5" thickTop="1" thickBot="1">
      <c r="A5" s="21"/>
      <c r="B5" s="9" t="s">
        <v>53</v>
      </c>
      <c r="C5" s="9" t="s">
        <v>3</v>
      </c>
      <c r="D5" s="17" t="s">
        <v>53</v>
      </c>
      <c r="E5" s="17" t="s">
        <v>3</v>
      </c>
      <c r="F5" s="3"/>
      <c r="G5" s="3"/>
      <c r="H5" s="3"/>
      <c r="I5" s="3"/>
    </row>
    <row r="6" spans="1:14" ht="16.5" thickTop="1" thickBot="1">
      <c r="A6" s="10" t="s">
        <v>39</v>
      </c>
      <c r="B6" s="11">
        <v>4983</v>
      </c>
      <c r="C6" s="12">
        <f>B6/$B$12</f>
        <v>0.31182728410513144</v>
      </c>
      <c r="D6" s="11">
        <v>5903</v>
      </c>
      <c r="E6" s="12">
        <f>D6/$D$12</f>
        <v>0.34836234877544997</v>
      </c>
      <c r="F6" s="8"/>
      <c r="G6" s="8"/>
      <c r="H6" s="3"/>
    </row>
    <row r="7" spans="1:14" ht="16.5" thickTop="1" thickBot="1">
      <c r="A7" s="10" t="s">
        <v>40</v>
      </c>
      <c r="B7" s="11">
        <v>3125</v>
      </c>
      <c r="C7" s="12">
        <f t="shared" ref="C7:C12" si="0">B7/$B$12</f>
        <v>0.1955569461827284</v>
      </c>
      <c r="D7" s="11">
        <v>3318</v>
      </c>
      <c r="E7" s="12">
        <f t="shared" ref="E7:E12" si="1">D7/$D$12</f>
        <v>0.19580997344349366</v>
      </c>
      <c r="F7" s="8"/>
      <c r="G7" s="8"/>
      <c r="H7" s="3"/>
    </row>
    <row r="8" spans="1:14" ht="15.75" customHeight="1" thickTop="1" thickBot="1">
      <c r="A8" s="10" t="s">
        <v>41</v>
      </c>
      <c r="B8" s="11">
        <v>2752</v>
      </c>
      <c r="C8" s="12">
        <f t="shared" si="0"/>
        <v>0.17221526908635795</v>
      </c>
      <c r="D8" s="11">
        <v>2841</v>
      </c>
      <c r="E8" s="12">
        <f t="shared" si="1"/>
        <v>0.1676600767187961</v>
      </c>
      <c r="F8" s="8"/>
      <c r="G8" s="8"/>
      <c r="H8" s="3"/>
    </row>
    <row r="9" spans="1:14" ht="16.5" thickTop="1" thickBot="1">
      <c r="A9" s="10" t="s">
        <v>42</v>
      </c>
      <c r="B9" s="11">
        <v>2987</v>
      </c>
      <c r="C9" s="12">
        <f t="shared" si="0"/>
        <v>0.18692115143929913</v>
      </c>
      <c r="D9" s="11">
        <v>2576</v>
      </c>
      <c r="E9" s="12">
        <f t="shared" si="1"/>
        <v>0.15202124520507523</v>
      </c>
      <c r="F9" s="8"/>
      <c r="G9" s="8"/>
      <c r="H9" s="3"/>
    </row>
    <row r="10" spans="1:14" ht="16.5" thickTop="1" thickBot="1">
      <c r="A10" s="10" t="s">
        <v>43</v>
      </c>
      <c r="B10" s="11">
        <v>1898</v>
      </c>
      <c r="C10" s="12">
        <f t="shared" si="0"/>
        <v>0.11877346683354192</v>
      </c>
      <c r="D10" s="11">
        <v>1909</v>
      </c>
      <c r="E10" s="12">
        <f t="shared" si="1"/>
        <v>0.11265860135733255</v>
      </c>
      <c r="F10" s="8"/>
      <c r="G10" s="8"/>
      <c r="H10" s="3"/>
    </row>
    <row r="11" spans="1:14" ht="16.5" thickTop="1" thickBot="1">
      <c r="A11" s="10" t="s">
        <v>36</v>
      </c>
      <c r="B11" s="11">
        <v>235</v>
      </c>
      <c r="C11" s="12">
        <f t="shared" si="0"/>
        <v>1.4705882352941176E-2</v>
      </c>
      <c r="D11" s="11">
        <v>398</v>
      </c>
      <c r="E11" s="12">
        <f t="shared" si="1"/>
        <v>2.3487754499852465E-2</v>
      </c>
      <c r="N11" s="5"/>
    </row>
    <row r="12" spans="1:14" ht="16.5" thickTop="1" thickBot="1">
      <c r="A12" s="10" t="s">
        <v>2</v>
      </c>
      <c r="B12" s="11">
        <f>SUM(B6:B11)</f>
        <v>15980</v>
      </c>
      <c r="C12" s="12">
        <f t="shared" si="0"/>
        <v>1</v>
      </c>
      <c r="D12" s="11">
        <f>SUM(D6:D11)</f>
        <v>16945</v>
      </c>
      <c r="E12" s="12">
        <f t="shared" si="1"/>
        <v>1</v>
      </c>
      <c r="H12" s="3"/>
      <c r="I12" s="3"/>
    </row>
    <row r="13" spans="1:14" ht="15.75" thickTop="1">
      <c r="H13" s="3"/>
      <c r="I13" s="3"/>
    </row>
    <row r="14" spans="1:14">
      <c r="A14" s="4" t="s">
        <v>46</v>
      </c>
      <c r="B14" s="3"/>
      <c r="C14" s="3"/>
      <c r="H14" s="3"/>
      <c r="I14" s="3"/>
      <c r="J14" s="3"/>
      <c r="K14" s="3"/>
      <c r="L14" s="3"/>
    </row>
    <row r="15" spans="1:14" ht="26.25" customHeight="1">
      <c r="A15" s="19" t="s">
        <v>97</v>
      </c>
      <c r="B15" s="19"/>
      <c r="C15" s="19"/>
      <c r="D15" s="19"/>
      <c r="E15" s="19"/>
      <c r="F15" s="19"/>
      <c r="G15" s="19"/>
      <c r="H15" s="19"/>
    </row>
    <row r="16" spans="1:14" ht="27.75" customHeight="1">
      <c r="A16" s="19" t="s">
        <v>54</v>
      </c>
      <c r="B16" s="19"/>
      <c r="C16" s="19"/>
      <c r="D16" s="19"/>
      <c r="E16" s="19"/>
      <c r="F16" s="19"/>
      <c r="G16" s="19"/>
      <c r="H16" s="19"/>
    </row>
    <row r="17" spans="1:8" ht="38.25" customHeight="1">
      <c r="A17" s="19" t="s">
        <v>47</v>
      </c>
      <c r="B17" s="19"/>
      <c r="C17" s="19"/>
      <c r="D17" s="19"/>
      <c r="E17" s="19"/>
      <c r="F17" s="19"/>
      <c r="G17" s="19"/>
      <c r="H17" s="19"/>
    </row>
    <row r="18" spans="1:8" ht="39" customHeight="1">
      <c r="A18" s="19" t="s">
        <v>52</v>
      </c>
      <c r="B18" s="19"/>
      <c r="C18" s="19"/>
      <c r="D18" s="19"/>
      <c r="E18" s="19"/>
      <c r="F18" s="19"/>
      <c r="G18" s="19"/>
      <c r="H18" s="19"/>
    </row>
    <row r="19" spans="1:8" ht="15.75" customHeight="1">
      <c r="A19" s="19" t="s">
        <v>100</v>
      </c>
      <c r="B19" s="19"/>
      <c r="C19" s="19"/>
      <c r="D19" s="19"/>
      <c r="E19" s="19"/>
      <c r="F19" s="19"/>
      <c r="G19" s="19"/>
      <c r="H19" s="19"/>
    </row>
    <row r="21" spans="1:8">
      <c r="C21" s="3"/>
    </row>
    <row r="22" spans="1:8">
      <c r="C22" s="3"/>
    </row>
    <row r="23" spans="1:8">
      <c r="C23" s="3"/>
    </row>
  </sheetData>
  <mergeCells count="9">
    <mergeCell ref="A15:H15"/>
    <mergeCell ref="A19:H19"/>
    <mergeCell ref="A3:A5"/>
    <mergeCell ref="B4:C4"/>
    <mergeCell ref="A16:H16"/>
    <mergeCell ref="A17:H17"/>
    <mergeCell ref="A18:H18"/>
    <mergeCell ref="D4:E4"/>
    <mergeCell ref="B3:E3"/>
  </mergeCells>
  <pageMargins left="0.7" right="0.7" top="0.75" bottom="0.75" header="0.3" footer="0.3"/>
  <pageSetup paperSize="9" orientation="landscape" r:id="rId1"/>
  <ignoredErrors>
    <ignoredError sqref="C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FT-PT</vt:lpstr>
      <vt:lpstr>SOC</vt:lpstr>
      <vt:lpstr>SIC</vt:lpstr>
      <vt:lpstr>J&amp;BO</vt:lpstr>
      <vt:lpstr>NIMDM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Curran</dc:creator>
  <cp:lastModifiedBy>Eugene Curran</cp:lastModifiedBy>
  <cp:lastPrinted>2016-07-21T09:05:02Z</cp:lastPrinted>
  <dcterms:created xsi:type="dcterms:W3CDTF">2015-01-06T14:26:26Z</dcterms:created>
  <dcterms:modified xsi:type="dcterms:W3CDTF">2016-10-13T13:34:18Z</dcterms:modified>
  <cp:contentStatus/>
</cp:coreProperties>
</file>