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23955" windowHeight="10545"/>
  </bookViews>
  <sheets>
    <sheet name="FT-PT" sheetId="5" r:id="rId1"/>
    <sheet name="SOC" sheetId="1" r:id="rId2"/>
    <sheet name="SIC" sheetId="2" r:id="rId3"/>
    <sheet name="J&amp;BO" sheetId="3" r:id="rId4"/>
    <sheet name="NIMDM" sheetId="4" r:id="rId5"/>
  </sheets>
  <calcPr calcId="125725"/>
</workbook>
</file>

<file path=xl/calcChain.xml><?xml version="1.0" encoding="utf-8"?>
<calcChain xmlns="http://schemas.openxmlformats.org/spreadsheetml/2006/main">
  <c r="E40" i="3"/>
  <c r="E39"/>
  <c r="E38"/>
  <c r="E37"/>
  <c r="E36"/>
  <c r="E35"/>
  <c r="E34"/>
  <c r="E33"/>
  <c r="E32"/>
  <c r="E31"/>
  <c r="E30"/>
  <c r="E29"/>
  <c r="E28"/>
  <c r="E27"/>
  <c r="E26"/>
  <c r="E25"/>
  <c r="E24"/>
  <c r="E23"/>
  <c r="E22"/>
  <c r="E21"/>
  <c r="E20"/>
  <c r="E19"/>
  <c r="E18"/>
  <c r="E17"/>
  <c r="E16"/>
  <c r="E15"/>
  <c r="E14"/>
  <c r="E13"/>
  <c r="E12"/>
  <c r="E11"/>
  <c r="E10"/>
  <c r="E9"/>
  <c r="E8"/>
  <c r="E7"/>
  <c r="E6"/>
  <c r="E12" i="4"/>
  <c r="E11"/>
  <c r="E10"/>
  <c r="E9"/>
  <c r="E8"/>
  <c r="E7"/>
  <c r="E6"/>
  <c r="D12"/>
  <c r="D40" i="3"/>
  <c r="E28" i="2"/>
  <c r="E27"/>
  <c r="E26"/>
  <c r="E25"/>
  <c r="E24"/>
  <c r="E23"/>
  <c r="E22"/>
  <c r="E21"/>
  <c r="E20"/>
  <c r="E19"/>
  <c r="E18"/>
  <c r="E17"/>
  <c r="E16"/>
  <c r="E15"/>
  <c r="E14"/>
  <c r="E13"/>
  <c r="E12"/>
  <c r="E11"/>
  <c r="E10"/>
  <c r="E9"/>
  <c r="E8"/>
  <c r="E7"/>
  <c r="E6"/>
  <c r="D28"/>
  <c r="E15" i="1"/>
  <c r="E14"/>
  <c r="E13"/>
  <c r="E12"/>
  <c r="E11"/>
  <c r="E10"/>
  <c r="E9"/>
  <c r="E8"/>
  <c r="E7"/>
  <c r="E6"/>
  <c r="D15"/>
  <c r="E9" i="5"/>
  <c r="E8"/>
  <c r="E7"/>
  <c r="E6"/>
  <c r="D9"/>
  <c r="C12" i="4"/>
  <c r="C11"/>
  <c r="C10"/>
  <c r="C9"/>
  <c r="C8"/>
  <c r="C7"/>
  <c r="C6"/>
  <c r="B40" i="3"/>
  <c r="C39" s="1"/>
  <c r="B9" i="5"/>
  <c r="C9" s="1"/>
  <c r="C8" i="3" l="1"/>
  <c r="C12"/>
  <c r="C16"/>
  <c r="C20"/>
  <c r="C24"/>
  <c r="C28"/>
  <c r="C32"/>
  <c r="C36"/>
  <c r="C40"/>
  <c r="C6"/>
  <c r="C10"/>
  <c r="C14"/>
  <c r="C18"/>
  <c r="C22"/>
  <c r="C26"/>
  <c r="C30"/>
  <c r="C34"/>
  <c r="C38"/>
  <c r="C7"/>
  <c r="C9"/>
  <c r="C11"/>
  <c r="C13"/>
  <c r="C15"/>
  <c r="C17"/>
  <c r="C19"/>
  <c r="C21"/>
  <c r="C23"/>
  <c r="C25"/>
  <c r="C27"/>
  <c r="C29"/>
  <c r="C31"/>
  <c r="C33"/>
  <c r="C35"/>
  <c r="C37"/>
  <c r="C7" i="5"/>
  <c r="C6"/>
  <c r="C8"/>
  <c r="C28" i="2"/>
  <c r="C27"/>
  <c r="C26"/>
  <c r="C25"/>
  <c r="C24"/>
  <c r="C23"/>
  <c r="C18"/>
  <c r="C17"/>
  <c r="C13"/>
  <c r="C12"/>
  <c r="C11"/>
  <c r="C10"/>
  <c r="C9"/>
  <c r="C8"/>
  <c r="C7"/>
  <c r="C6"/>
  <c r="C15" i="1"/>
  <c r="C14"/>
  <c r="C13"/>
  <c r="C12"/>
  <c r="C11"/>
  <c r="C10"/>
  <c r="C9"/>
  <c r="C8"/>
  <c r="C7"/>
  <c r="C6"/>
</calcChain>
</file>

<file path=xl/sharedStrings.xml><?xml version="1.0" encoding="utf-8"?>
<sst xmlns="http://schemas.openxmlformats.org/spreadsheetml/2006/main" count="152" uniqueCount="102">
  <si>
    <t>SOC 2000 Major Group</t>
  </si>
  <si>
    <t xml:space="preserve">Notified Vacancies </t>
  </si>
  <si>
    <t>Total</t>
  </si>
  <si>
    <t>%</t>
  </si>
  <si>
    <t xml:space="preserve">Elementary </t>
  </si>
  <si>
    <t xml:space="preserve">Sales and Customer Service </t>
  </si>
  <si>
    <t xml:space="preserve">Personal Service </t>
  </si>
  <si>
    <t xml:space="preserve">Skilled Trades </t>
  </si>
  <si>
    <t xml:space="preserve">Associate Professional &amp; Technical </t>
  </si>
  <si>
    <t>Process, Plant &amp; Machine Operatives</t>
  </si>
  <si>
    <t xml:space="preserve">Administrative &amp; Secretarial </t>
  </si>
  <si>
    <t xml:space="preserve">Professional </t>
  </si>
  <si>
    <t>Managers &amp; Senior Officials</t>
  </si>
  <si>
    <t xml:space="preserve">SIC 2007 Section  </t>
  </si>
  <si>
    <t xml:space="preserve">Notified Vacancies  </t>
  </si>
  <si>
    <t xml:space="preserve">Administrative &amp; Support Service </t>
  </si>
  <si>
    <t xml:space="preserve">Other Services </t>
  </si>
  <si>
    <t xml:space="preserve">Wholesale &amp; Retail Trade;  Repair of Motor Vehicles &amp; Motorcycles </t>
  </si>
  <si>
    <t xml:space="preserve">Accommodation &amp; Food Services </t>
  </si>
  <si>
    <t xml:space="preserve">Human Health &amp; Social Work </t>
  </si>
  <si>
    <t>Education</t>
  </si>
  <si>
    <t>Manufacturing</t>
  </si>
  <si>
    <t>Construction</t>
  </si>
  <si>
    <t>Transportation &amp; Storage</t>
  </si>
  <si>
    <t xml:space="preserve">Professional, Scientific &amp; Technical </t>
  </si>
  <si>
    <t>Arts, Entertainment &amp; Recreation</t>
  </si>
  <si>
    <t>Public Administration &amp; Defence; Compulsory Social Security</t>
  </si>
  <si>
    <t>Information &amp; Communication</t>
  </si>
  <si>
    <t>Agriculture, Forestry &amp; Fishing</t>
  </si>
  <si>
    <t xml:space="preserve">Financial &amp; Insurance </t>
  </si>
  <si>
    <t>Activities of Households; Goods- &amp; Services-Production for Own Use</t>
  </si>
  <si>
    <t xml:space="preserve">Water Supply; Sewerage, Waste Management &amp; Remediation </t>
  </si>
  <si>
    <t>Mining &amp; Quarrying</t>
  </si>
  <si>
    <t>Electricity, Gas, Steam &amp; Air Conditioning Supply</t>
  </si>
  <si>
    <t>Activities of Extraterritorial Organisations &amp; Bodies</t>
  </si>
  <si>
    <t xml:space="preserve">Real Estate </t>
  </si>
  <si>
    <t>Not known</t>
  </si>
  <si>
    <t>Northern Ireland Jobs and Benefits Office</t>
  </si>
  <si>
    <t>Notified Vacancies</t>
  </si>
  <si>
    <t>Ranks 1-178 (most deprived)</t>
  </si>
  <si>
    <t>Ranks 179-356</t>
  </si>
  <si>
    <t>Ranks 357-534</t>
  </si>
  <si>
    <t>Ranks 535-712</t>
  </si>
  <si>
    <t>Ranks 713-890 (least deprived)</t>
  </si>
  <si>
    <t>Vacancy Type</t>
  </si>
  <si>
    <t>Casual</t>
  </si>
  <si>
    <t>Notes:</t>
  </si>
  <si>
    <t>2) Notified vacancies are all vacancy positions notified and added to JobCentres / Jobs &amp; Benefits Offices of the Department for Employment and Learning.  Notified is subdivided by financial years which run from 1st April to 31st March.</t>
  </si>
  <si>
    <t>3) Northern Ireland Multiple Deprivation Measure 2010 ranks are based on the Super Output Area (SOA) classification of the vacancy. SOAs are ranked from 1 (most deprived) to 890 (least deprived). Vacancies with no SOA classification have a Northern Ireland Multiple Deprivation Measure Classification of not known.</t>
  </si>
  <si>
    <t>3) Standard Industrial Classification 2007 (SIC 2007) codes were introduced gradually by JobCentres / Jobs &amp; Benefits Offices of the Department for Employment and Learning during 2007/08.  In cases where this field has not been completed for an employer all vacancies notified by that employer are recorded as not known.  Activities of Households as Employers; Undifferentiated Goods- &amp; Services-Producing Activities of Households for Own Use has been abbreviated to Activities of Households; Goods- &amp; Services-Production for Own Use.</t>
  </si>
  <si>
    <t>Shaftesbury Square</t>
  </si>
  <si>
    <t>Belfast North</t>
  </si>
  <si>
    <t>Bangor</t>
  </si>
  <si>
    <t>Antrim</t>
  </si>
  <si>
    <t>Lisburn</t>
  </si>
  <si>
    <t>Holywood Road</t>
  </si>
  <si>
    <t>Armagh</t>
  </si>
  <si>
    <t>Newry</t>
  </si>
  <si>
    <t>Coleraine</t>
  </si>
  <si>
    <t>Ballymena</t>
  </si>
  <si>
    <t>Dungannon</t>
  </si>
  <si>
    <t>Falls Road</t>
  </si>
  <si>
    <t>Magherafelt</t>
  </si>
  <si>
    <t>Newtownabbey</t>
  </si>
  <si>
    <t>Lurgan</t>
  </si>
  <si>
    <t>Portadown</t>
  </si>
  <si>
    <t>Enniskillen</t>
  </si>
  <si>
    <t>Knockbreda</t>
  </si>
  <si>
    <t>Banbridge</t>
  </si>
  <si>
    <t>Shankill</t>
  </si>
  <si>
    <t>Andersonstown</t>
  </si>
  <si>
    <t>Newtownards</t>
  </si>
  <si>
    <t>Omagh</t>
  </si>
  <si>
    <t>Larne</t>
  </si>
  <si>
    <t>Limavady</t>
  </si>
  <si>
    <t>Cookstown</t>
  </si>
  <si>
    <t>Strabane</t>
  </si>
  <si>
    <t>Carrickfergus</t>
  </si>
  <si>
    <t>Ballymoney</t>
  </si>
  <si>
    <t>Downpatrick</t>
  </si>
  <si>
    <t>Newcastle</t>
  </si>
  <si>
    <t>Ballynahinch</t>
  </si>
  <si>
    <t>Kilkeel</t>
  </si>
  <si>
    <t>Quarter 1</t>
  </si>
  <si>
    <t>Foyle/Lisnagelvin</t>
  </si>
  <si>
    <t>Full-Time</t>
  </si>
  <si>
    <t>Part-Time</t>
  </si>
  <si>
    <t xml:space="preserve">Northern Ireland Multiple Deprivation Measure 2010 quintiles </t>
  </si>
  <si>
    <t>4) SOA classifications are assigned to vacancies based on the postcode of the employer's account.  When a valid employer’s account postcode is not available, the postcode of the vacancy is used.  Although an employer’s account is within a particular SOA the job may be based elsewhere in Northern Ireland, in the UK mainland or in the Republic of Ireland.</t>
  </si>
  <si>
    <t>No</t>
  </si>
  <si>
    <t>2) Notified vacancies are all vacancy positions notified and added to JobCentres / Jobs &amp; Benefits Offices of the Department for Employment and Learning. Notified is subdivided by financial years which run from 1st April to 31st March.</t>
  </si>
  <si>
    <t xml:space="preserve">2) Notified vacancies are all vacancy positions notified and added to JobCentres / Jobs &amp; Benefits Offices of the Department for Employment and Learning. Notified is subdivided by financial years which run from 1st April to 31st March.  </t>
  </si>
  <si>
    <t>Employment Vacancies notified to DEL - Northern Ireland Multiple Deprivation Measure 2010 (Quarterly) 2015/16</t>
  </si>
  <si>
    <t xml:space="preserve">Employment Vacancies notified to DEL - Standard Industrial Classification 2007 (Quarterly) 2015/16 </t>
  </si>
  <si>
    <t xml:space="preserve">Employment Vacancies notified to DEL - Standard Occupational Classification 2000 (Quarterly) 2015/16 </t>
  </si>
  <si>
    <t xml:space="preserve">Employment Vacancies notified to DEL - Full-Time, Part-Time &amp; Casual (Quarterly) 2015/16 </t>
  </si>
  <si>
    <t>Employment Vacancies notified to DEL - Northern Ireland JobCentre/Jobs &amp; Benefits Office (Quarterly) 2015/16</t>
  </si>
  <si>
    <t>Quarter 2</t>
  </si>
  <si>
    <t>1) All statistics are derived from data extracted from the Department for Employment and Learning Client Management System (CMS) on 2nd Oct 2015. Percentages may not sum to 100 due to rounding.</t>
  </si>
  <si>
    <t>3) Quarter 1 is April, May &amp; June 2015, Quarter 2 is July, August &amp; September 2015.</t>
  </si>
  <si>
    <t>4) Quarter 1 is April, May &amp; June 2015, Quarter 2 is July, August &amp; September 2015.</t>
  </si>
  <si>
    <t>5) Quarter 1 is April, May &amp; June 2015, Quarter 2 is July, August &amp; September 2015.</t>
  </si>
</sst>
</file>

<file path=xl/styles.xml><?xml version="1.0" encoding="utf-8"?>
<styleSheet xmlns="http://schemas.openxmlformats.org/spreadsheetml/2006/main">
  <fonts count="8">
    <font>
      <sz val="11"/>
      <color theme="1"/>
      <name val="Calibri"/>
      <family val="2"/>
      <scheme val="minor"/>
    </font>
    <font>
      <sz val="9"/>
      <color theme="0"/>
      <name val="Franklin Gothic Book"/>
      <family val="2"/>
    </font>
    <font>
      <b/>
      <sz val="12"/>
      <color theme="3"/>
      <name val="Calibri"/>
      <family val="2"/>
      <scheme val="minor"/>
    </font>
    <font>
      <sz val="9"/>
      <color theme="1"/>
      <name val="Franklin Gothic Book"/>
      <family val="2"/>
    </font>
    <font>
      <sz val="11"/>
      <color theme="0"/>
      <name val="Calibri"/>
      <family val="2"/>
      <scheme val="minor"/>
    </font>
    <font>
      <b/>
      <sz val="12"/>
      <color theme="1"/>
      <name val="Calibri"/>
      <family val="2"/>
      <scheme val="minor"/>
    </font>
    <font>
      <sz val="8"/>
      <color theme="0"/>
      <name val="Franklin Gothic Book"/>
      <family val="2"/>
    </font>
    <font>
      <b/>
      <sz val="9"/>
      <color theme="1"/>
      <name val="Franklin Gothic Book"/>
      <family val="2"/>
    </font>
  </fonts>
  <fills count="5">
    <fill>
      <patternFill patternType="none"/>
    </fill>
    <fill>
      <patternFill patternType="gray125"/>
    </fill>
    <fill>
      <patternFill patternType="solid">
        <fgColor theme="0"/>
        <bgColor indexed="64"/>
      </patternFill>
    </fill>
    <fill>
      <patternFill patternType="solid">
        <fgColor rgb="FFE1E9F3"/>
        <bgColor indexed="64"/>
      </patternFill>
    </fill>
    <fill>
      <patternFill patternType="solid">
        <fgColor theme="3" tint="0.39997558519241921"/>
        <bgColor indexed="64"/>
      </patternFill>
    </fill>
  </fills>
  <borders count="8">
    <border>
      <left/>
      <right/>
      <top/>
      <bottom/>
      <diagonal/>
    </border>
    <border>
      <left/>
      <right style="medium">
        <color rgb="FFF2F2F2"/>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9" fontId="1" fillId="2" borderId="1" xfId="0" applyNumberFormat="1" applyFont="1" applyFill="1" applyBorder="1" applyAlignment="1">
      <alignment horizontal="right"/>
    </xf>
    <xf numFmtId="0" fontId="0" fillId="0" borderId="0" xfId="0" applyAlignment="1"/>
    <xf numFmtId="0" fontId="2" fillId="0" borderId="0" xfId="0" applyFont="1"/>
    <xf numFmtId="0" fontId="5" fillId="0" borderId="0" xfId="0" applyFont="1"/>
    <xf numFmtId="0" fontId="3" fillId="3" borderId="3" xfId="0" applyFont="1" applyFill="1" applyBorder="1" applyAlignment="1">
      <alignment wrapText="1"/>
    </xf>
    <xf numFmtId="3" fontId="3" fillId="3" borderId="3" xfId="0" applyNumberFormat="1" applyFont="1" applyFill="1" applyBorder="1" applyAlignment="1">
      <alignment horizontal="right"/>
    </xf>
    <xf numFmtId="9" fontId="3" fillId="3" borderId="3" xfId="0" applyNumberFormat="1" applyFont="1" applyFill="1" applyBorder="1" applyAlignment="1">
      <alignment horizontal="right"/>
    </xf>
    <xf numFmtId="0" fontId="3" fillId="3" borderId="2" xfId="0" applyFont="1" applyFill="1" applyBorder="1" applyAlignment="1">
      <alignment wrapText="1"/>
    </xf>
    <xf numFmtId="3" fontId="3" fillId="3" borderId="2" xfId="0" applyNumberFormat="1" applyFont="1" applyFill="1" applyBorder="1" applyAlignment="1">
      <alignment horizontal="right"/>
    </xf>
    <xf numFmtId="9" fontId="3" fillId="3" borderId="2" xfId="0" applyNumberFormat="1" applyFont="1" applyFill="1" applyBorder="1" applyAlignment="1">
      <alignment horizontal="right"/>
    </xf>
    <xf numFmtId="0" fontId="3" fillId="3" borderId="2" xfId="0" applyFont="1" applyFill="1" applyBorder="1" applyAlignment="1">
      <alignment horizontal="right"/>
    </xf>
    <xf numFmtId="0" fontId="3" fillId="3" borderId="2" xfId="0" applyFont="1" applyFill="1" applyBorder="1"/>
    <xf numFmtId="0" fontId="6" fillId="4" borderId="2" xfId="0" applyFont="1" applyFill="1" applyBorder="1" applyAlignment="1">
      <alignment horizontal="center"/>
    </xf>
    <xf numFmtId="0" fontId="6" fillId="4" borderId="3" xfId="0" applyFont="1" applyFill="1" applyBorder="1" applyAlignment="1">
      <alignment horizontal="center"/>
    </xf>
    <xf numFmtId="0" fontId="3" fillId="0" borderId="0" xfId="0" applyFont="1" applyAlignment="1">
      <alignment horizontal="left" wrapText="1"/>
    </xf>
    <xf numFmtId="0" fontId="6" fillId="4" borderId="3" xfId="0" applyFont="1" applyFill="1" applyBorder="1" applyAlignment="1">
      <alignment horizontal="center"/>
    </xf>
    <xf numFmtId="0" fontId="6" fillId="4" borderId="3" xfId="0" applyFont="1" applyFill="1" applyBorder="1" applyAlignment="1">
      <alignment horizontal="center"/>
    </xf>
    <xf numFmtId="0" fontId="6" fillId="4" borderId="2" xfId="0" applyFont="1" applyFill="1" applyBorder="1" applyAlignment="1">
      <alignment horizontal="center"/>
    </xf>
    <xf numFmtId="0" fontId="3" fillId="0" borderId="0" xfId="0" applyFont="1" applyAlignment="1">
      <alignment horizontal="left" wrapText="1"/>
    </xf>
    <xf numFmtId="0" fontId="1" fillId="4" borderId="3" xfId="0" applyFont="1" applyFill="1" applyBorder="1" applyAlignment="1">
      <alignment horizontal="left" vertical="center" wrapText="1"/>
    </xf>
    <xf numFmtId="0" fontId="4" fillId="4" borderId="3" xfId="0" applyFont="1" applyFill="1" applyBorder="1" applyAlignment="1">
      <alignment wrapText="1"/>
    </xf>
    <xf numFmtId="0" fontId="6"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2" xfId="0" applyFont="1" applyFill="1" applyBorder="1" applyAlignment="1">
      <alignment horizontal="left" vertical="center"/>
    </xf>
    <xf numFmtId="0" fontId="6" fillId="4" borderId="2"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2" xfId="0" applyFont="1" applyFill="1" applyBorder="1" applyAlignment="1">
      <alignment horizontal="left" vertical="center" wrapText="1"/>
    </xf>
    <xf numFmtId="0" fontId="4" fillId="4" borderId="2" xfId="0" applyFont="1" applyFill="1" applyBorder="1" applyAlignment="1">
      <alignment wrapText="1"/>
    </xf>
    <xf numFmtId="0" fontId="7"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E1E9F3"/>
      <color rgb="FFC2D3E8"/>
      <color rgb="FFEEF3F8"/>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18"/>
  <sheetViews>
    <sheetView tabSelected="1" workbookViewId="0">
      <selection activeCell="E20" sqref="E20"/>
    </sheetView>
  </sheetViews>
  <sheetFormatPr defaultRowHeight="15"/>
  <cols>
    <col min="1" max="1" width="12.42578125" customWidth="1"/>
    <col min="3" max="3" width="7.85546875" customWidth="1"/>
    <col min="10" max="10" width="7.7109375" customWidth="1"/>
  </cols>
  <sheetData>
    <row r="1" spans="1:13" ht="15.75">
      <c r="A1" s="4" t="s">
        <v>95</v>
      </c>
      <c r="B1" s="3"/>
      <c r="C1" s="3"/>
      <c r="D1" s="3"/>
      <c r="E1" s="3"/>
      <c r="F1" s="3"/>
      <c r="G1" s="3"/>
      <c r="H1" s="3"/>
      <c r="I1" s="3"/>
      <c r="J1" s="3"/>
      <c r="K1" s="3"/>
      <c r="L1" s="3"/>
      <c r="M1" s="3"/>
    </row>
    <row r="3" spans="1:13">
      <c r="A3" s="20" t="s">
        <v>44</v>
      </c>
      <c r="B3" s="23" t="s">
        <v>38</v>
      </c>
      <c r="C3" s="24"/>
      <c r="D3" s="23" t="s">
        <v>38</v>
      </c>
      <c r="E3" s="24"/>
    </row>
    <row r="4" spans="1:13">
      <c r="A4" s="21"/>
      <c r="B4" s="22" t="s">
        <v>83</v>
      </c>
      <c r="C4" s="22"/>
      <c r="D4" s="22" t="s">
        <v>97</v>
      </c>
      <c r="E4" s="22"/>
    </row>
    <row r="5" spans="1:13">
      <c r="A5" s="21"/>
      <c r="B5" s="16" t="s">
        <v>89</v>
      </c>
      <c r="C5" s="14" t="s">
        <v>3</v>
      </c>
      <c r="D5" s="17" t="s">
        <v>89</v>
      </c>
      <c r="E5" s="17" t="s">
        <v>3</v>
      </c>
      <c r="F5" s="15"/>
      <c r="G5" s="15"/>
    </row>
    <row r="6" spans="1:13">
      <c r="A6" s="5" t="s">
        <v>85</v>
      </c>
      <c r="B6" s="6">
        <v>7120</v>
      </c>
      <c r="C6" s="7">
        <f>B6/$B$9</f>
        <v>0.56036518180387218</v>
      </c>
      <c r="D6" s="6">
        <v>7041</v>
      </c>
      <c r="E6" s="7">
        <f>D6/$D$9</f>
        <v>0.54446334673677699</v>
      </c>
      <c r="F6" s="15"/>
      <c r="G6" s="15"/>
      <c r="H6" s="15"/>
    </row>
    <row r="7" spans="1:13">
      <c r="A7" s="5" t="s">
        <v>86</v>
      </c>
      <c r="B7" s="6">
        <v>4410</v>
      </c>
      <c r="C7" s="7">
        <f t="shared" ref="C7:C9" si="0">B7/$B$9</f>
        <v>0.34708011962852198</v>
      </c>
      <c r="D7" s="6">
        <v>4677</v>
      </c>
      <c r="E7" s="7">
        <f>D7/$D$9</f>
        <v>0.36166099597896689</v>
      </c>
      <c r="F7" s="15"/>
      <c r="G7" s="15"/>
      <c r="H7" s="15"/>
    </row>
    <row r="8" spans="1:13">
      <c r="A8" s="5" t="s">
        <v>45</v>
      </c>
      <c r="B8" s="6">
        <v>1176</v>
      </c>
      <c r="C8" s="7">
        <f t="shared" si="0"/>
        <v>9.2554698567605856E-2</v>
      </c>
      <c r="D8" s="6">
        <v>1214</v>
      </c>
      <c r="E8" s="7">
        <f>D8/$D$9</f>
        <v>9.3875657284256106E-2</v>
      </c>
      <c r="F8" s="15"/>
      <c r="G8" s="15"/>
      <c r="H8" s="15"/>
    </row>
    <row r="9" spans="1:13">
      <c r="A9" s="5" t="s">
        <v>2</v>
      </c>
      <c r="B9" s="6">
        <f>SUM(B6:B8)</f>
        <v>12706</v>
      </c>
      <c r="C9" s="7">
        <f t="shared" si="0"/>
        <v>1</v>
      </c>
      <c r="D9" s="6">
        <f>SUM(D6:D8)</f>
        <v>12932</v>
      </c>
      <c r="E9" s="7">
        <f>D9/$D$9</f>
        <v>1</v>
      </c>
    </row>
    <row r="11" spans="1:13" ht="16.5" customHeight="1">
      <c r="A11" s="31" t="s">
        <v>46</v>
      </c>
      <c r="B11" s="15"/>
      <c r="C11" s="15"/>
    </row>
    <row r="12" spans="1:13" ht="38.25" customHeight="1">
      <c r="A12" s="19" t="s">
        <v>98</v>
      </c>
      <c r="B12" s="19"/>
      <c r="C12" s="19"/>
      <c r="D12" s="19"/>
      <c r="E12" s="19"/>
      <c r="F12" s="19"/>
      <c r="G12" s="19"/>
      <c r="H12" s="19"/>
    </row>
    <row r="13" spans="1:13" ht="39" customHeight="1">
      <c r="A13" s="19" t="s">
        <v>47</v>
      </c>
      <c r="B13" s="19"/>
      <c r="C13" s="19"/>
      <c r="D13" s="19"/>
      <c r="E13" s="19"/>
      <c r="F13" s="19"/>
      <c r="G13" s="19"/>
      <c r="H13" s="19"/>
    </row>
    <row r="14" spans="1:13" ht="14.25" customHeight="1">
      <c r="A14" s="19" t="s">
        <v>99</v>
      </c>
      <c r="B14" s="19"/>
      <c r="C14" s="19"/>
      <c r="D14" s="19"/>
      <c r="E14" s="19"/>
      <c r="F14" s="19"/>
      <c r="G14" s="19"/>
      <c r="H14" s="19"/>
    </row>
    <row r="18" ht="15.75" customHeight="1"/>
  </sheetData>
  <mergeCells count="8">
    <mergeCell ref="A12:H12"/>
    <mergeCell ref="A13:H13"/>
    <mergeCell ref="A14:H14"/>
    <mergeCell ref="A3:A5"/>
    <mergeCell ref="B4:C4"/>
    <mergeCell ref="B3:C3"/>
    <mergeCell ref="D3:E3"/>
    <mergeCell ref="D4:E4"/>
  </mergeCells>
  <pageMargins left="0.7" right="0.7" top="0.75" bottom="0.75" header="0.3" footer="0.3"/>
  <pageSetup paperSize="9" orientation="landscape" r:id="rId1"/>
  <ignoredErrors>
    <ignoredError sqref="C9" formula="1"/>
  </ignoredErrors>
</worksheet>
</file>

<file path=xl/worksheets/sheet2.xml><?xml version="1.0" encoding="utf-8"?>
<worksheet xmlns="http://schemas.openxmlformats.org/spreadsheetml/2006/main" xmlns:r="http://schemas.openxmlformats.org/officeDocument/2006/relationships">
  <dimension ref="A1:M20"/>
  <sheetViews>
    <sheetView workbookViewId="0">
      <selection activeCell="A22" sqref="A22"/>
    </sheetView>
  </sheetViews>
  <sheetFormatPr defaultRowHeight="15"/>
  <cols>
    <col min="1" max="1" width="33.42578125" customWidth="1"/>
    <col min="2" max="2" width="8" customWidth="1"/>
    <col min="3" max="4" width="8.5703125" customWidth="1"/>
    <col min="5" max="5" width="6.85546875" customWidth="1"/>
    <col min="6" max="6" width="8.42578125" customWidth="1"/>
    <col min="7" max="7" width="7.5703125" customWidth="1"/>
    <col min="8" max="8" width="8.7109375" customWidth="1"/>
    <col min="9" max="10" width="8.140625" customWidth="1"/>
    <col min="13" max="13" width="9.42578125" customWidth="1"/>
  </cols>
  <sheetData>
    <row r="1" spans="1:13" ht="20.25" customHeight="1">
      <c r="A1" s="4" t="s">
        <v>94</v>
      </c>
      <c r="B1" s="3"/>
      <c r="C1" s="3"/>
      <c r="D1" s="3"/>
      <c r="E1" s="3"/>
      <c r="F1" s="3"/>
      <c r="G1" s="3"/>
      <c r="H1" s="3"/>
      <c r="I1" s="3"/>
      <c r="J1" s="3"/>
      <c r="K1" s="3"/>
      <c r="L1" s="3"/>
      <c r="M1" s="3"/>
    </row>
    <row r="3" spans="1:13">
      <c r="A3" s="25" t="s">
        <v>0</v>
      </c>
      <c r="B3" s="27" t="s">
        <v>1</v>
      </c>
      <c r="C3" s="28"/>
      <c r="D3" s="27" t="s">
        <v>1</v>
      </c>
      <c r="E3" s="28"/>
    </row>
    <row r="4" spans="1:13">
      <c r="A4" s="25"/>
      <c r="B4" s="26" t="s">
        <v>83</v>
      </c>
      <c r="C4" s="26"/>
      <c r="D4" s="26" t="s">
        <v>97</v>
      </c>
      <c r="E4" s="26"/>
    </row>
    <row r="5" spans="1:13">
      <c r="A5" s="25"/>
      <c r="B5" s="16" t="s">
        <v>89</v>
      </c>
      <c r="C5" s="13" t="s">
        <v>3</v>
      </c>
      <c r="D5" s="17" t="s">
        <v>89</v>
      </c>
      <c r="E5" s="18" t="s">
        <v>3</v>
      </c>
      <c r="F5" s="15"/>
      <c r="G5" s="15"/>
      <c r="H5" s="15"/>
      <c r="I5" s="15"/>
    </row>
    <row r="6" spans="1:13">
      <c r="A6" s="8" t="s">
        <v>4</v>
      </c>
      <c r="B6" s="9">
        <v>2720</v>
      </c>
      <c r="C6" s="10">
        <f>B6/$B$15</f>
        <v>0.21407209192507476</v>
      </c>
      <c r="D6" s="9">
        <v>2884</v>
      </c>
      <c r="E6" s="10">
        <f>D6/$D$15</f>
        <v>0.22301268171976493</v>
      </c>
      <c r="F6" s="15"/>
      <c r="G6" s="15"/>
      <c r="H6" s="15"/>
    </row>
    <row r="7" spans="1:13">
      <c r="A7" s="8" t="s">
        <v>6</v>
      </c>
      <c r="B7" s="9">
        <v>2289</v>
      </c>
      <c r="C7" s="10">
        <f t="shared" ref="C7:C15" si="0">B7/$B$15</f>
        <v>0.18015110971194712</v>
      </c>
      <c r="D7" s="9">
        <v>2359</v>
      </c>
      <c r="E7" s="10">
        <f t="shared" ref="E7:E15" si="1">D7/$D$15</f>
        <v>0.18241571296009898</v>
      </c>
      <c r="F7" s="15"/>
      <c r="G7" s="15"/>
      <c r="H7" s="15"/>
    </row>
    <row r="8" spans="1:13">
      <c r="A8" s="8" t="s">
        <v>5</v>
      </c>
      <c r="B8" s="9">
        <v>1675</v>
      </c>
      <c r="C8" s="10">
        <f t="shared" si="0"/>
        <v>0.13182748307886039</v>
      </c>
      <c r="D8" s="9">
        <v>2059</v>
      </c>
      <c r="E8" s="10">
        <f t="shared" si="1"/>
        <v>0.15921744509743271</v>
      </c>
      <c r="F8" s="15"/>
      <c r="G8" s="15"/>
      <c r="H8" s="15"/>
    </row>
    <row r="9" spans="1:13">
      <c r="A9" s="8" t="s">
        <v>7</v>
      </c>
      <c r="B9" s="9">
        <v>1616</v>
      </c>
      <c r="C9" s="10">
        <f t="shared" si="0"/>
        <v>0.12718400755548559</v>
      </c>
      <c r="D9" s="9">
        <v>1401</v>
      </c>
      <c r="E9" s="10">
        <f t="shared" si="1"/>
        <v>0.10833591091865141</v>
      </c>
    </row>
    <row r="10" spans="1:13">
      <c r="A10" s="8" t="s">
        <v>8</v>
      </c>
      <c r="B10" s="9">
        <v>1567</v>
      </c>
      <c r="C10" s="10">
        <f t="shared" si="0"/>
        <v>0.12332756178183535</v>
      </c>
      <c r="D10" s="9">
        <v>1512</v>
      </c>
      <c r="E10" s="10">
        <f t="shared" si="1"/>
        <v>0.11691927002783792</v>
      </c>
    </row>
    <row r="11" spans="1:13" ht="16.5" customHeight="1">
      <c r="A11" s="8" t="s">
        <v>9</v>
      </c>
      <c r="B11" s="9">
        <v>1095</v>
      </c>
      <c r="C11" s="10">
        <f t="shared" si="0"/>
        <v>8.6179757594837078E-2</v>
      </c>
      <c r="D11" s="9">
        <v>1004</v>
      </c>
      <c r="E11" s="10">
        <f t="shared" si="1"/>
        <v>7.7636869780389736E-2</v>
      </c>
    </row>
    <row r="12" spans="1:13">
      <c r="A12" s="8" t="s">
        <v>10</v>
      </c>
      <c r="B12" s="9">
        <v>753</v>
      </c>
      <c r="C12" s="10">
        <f t="shared" si="0"/>
        <v>5.9263340154257833E-2</v>
      </c>
      <c r="D12" s="9">
        <v>753</v>
      </c>
      <c r="E12" s="10">
        <f t="shared" si="1"/>
        <v>5.8227652335292299E-2</v>
      </c>
    </row>
    <row r="13" spans="1:13">
      <c r="A13" s="8" t="s">
        <v>11</v>
      </c>
      <c r="B13" s="9">
        <v>536</v>
      </c>
      <c r="C13" s="10">
        <f t="shared" si="0"/>
        <v>4.2184794585235323E-2</v>
      </c>
      <c r="D13" s="9">
        <v>461</v>
      </c>
      <c r="E13" s="10">
        <f t="shared" si="1"/>
        <v>3.5648004948963807E-2</v>
      </c>
    </row>
    <row r="14" spans="1:13">
      <c r="A14" s="8" t="s">
        <v>12</v>
      </c>
      <c r="B14" s="9">
        <v>455</v>
      </c>
      <c r="C14" s="10">
        <f t="shared" si="0"/>
        <v>3.5809853612466552E-2</v>
      </c>
      <c r="D14" s="9">
        <v>499</v>
      </c>
      <c r="E14" s="10">
        <f t="shared" si="1"/>
        <v>3.8586452211568201E-2</v>
      </c>
    </row>
    <row r="15" spans="1:13">
      <c r="A15" s="8" t="s">
        <v>2</v>
      </c>
      <c r="B15" s="9">
        <v>12706</v>
      </c>
      <c r="C15" s="10">
        <f t="shared" si="0"/>
        <v>1</v>
      </c>
      <c r="D15" s="9">
        <f>SUM(D6:D14)</f>
        <v>12932</v>
      </c>
      <c r="E15" s="10">
        <f t="shared" si="1"/>
        <v>1</v>
      </c>
    </row>
    <row r="17" spans="1:13">
      <c r="A17" s="31" t="s">
        <v>46</v>
      </c>
      <c r="B17" s="15"/>
      <c r="C17" s="15"/>
      <c r="J17" s="15"/>
      <c r="K17" s="15"/>
      <c r="L17" s="15"/>
      <c r="M17" s="15"/>
    </row>
    <row r="18" spans="1:13" ht="26.25" customHeight="1">
      <c r="A18" s="19" t="s">
        <v>98</v>
      </c>
      <c r="B18" s="19"/>
      <c r="C18" s="19"/>
      <c r="D18" s="19"/>
      <c r="E18" s="19"/>
      <c r="F18" s="19"/>
      <c r="G18" s="19"/>
      <c r="H18" s="19"/>
    </row>
    <row r="19" spans="1:13" ht="25.5" customHeight="1">
      <c r="A19" s="19" t="s">
        <v>90</v>
      </c>
      <c r="B19" s="19"/>
      <c r="C19" s="19"/>
      <c r="D19" s="19"/>
      <c r="E19" s="19"/>
      <c r="F19" s="19"/>
      <c r="G19" s="19"/>
      <c r="H19" s="19"/>
    </row>
    <row r="20" spans="1:13" ht="14.25" customHeight="1">
      <c r="A20" s="19" t="s">
        <v>99</v>
      </c>
      <c r="B20" s="19"/>
      <c r="C20" s="19"/>
      <c r="D20" s="19"/>
      <c r="E20" s="19"/>
      <c r="F20" s="19"/>
      <c r="G20" s="19"/>
      <c r="H20" s="19"/>
    </row>
  </sheetData>
  <mergeCells count="8">
    <mergeCell ref="A18:H18"/>
    <mergeCell ref="A19:H19"/>
    <mergeCell ref="A20:H20"/>
    <mergeCell ref="A3:A5"/>
    <mergeCell ref="B4:C4"/>
    <mergeCell ref="B3:C3"/>
    <mergeCell ref="D3:E3"/>
    <mergeCell ref="D4:E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M34"/>
  <sheetViews>
    <sheetView topLeftCell="A10" workbookViewId="0">
      <selection activeCell="A30" sqref="A30"/>
    </sheetView>
  </sheetViews>
  <sheetFormatPr defaultRowHeight="15"/>
  <cols>
    <col min="1" max="1" width="52.140625" customWidth="1"/>
    <col min="3" max="3" width="7.5703125" customWidth="1"/>
    <col min="5" max="5" width="8.140625" customWidth="1"/>
    <col min="7" max="7" width="8.140625" customWidth="1"/>
    <col min="8" max="8" width="9.28515625" customWidth="1"/>
    <col min="9" max="10" width="8" customWidth="1"/>
  </cols>
  <sheetData>
    <row r="1" spans="1:12" ht="21" customHeight="1">
      <c r="A1" s="4" t="s">
        <v>93</v>
      </c>
      <c r="B1" s="3"/>
      <c r="C1" s="3"/>
      <c r="D1" s="3"/>
      <c r="E1" s="3"/>
      <c r="F1" s="3"/>
      <c r="G1" s="3"/>
      <c r="H1" s="3"/>
      <c r="I1" s="3"/>
      <c r="J1" s="3"/>
      <c r="K1" s="3"/>
      <c r="L1" s="3"/>
    </row>
    <row r="3" spans="1:12">
      <c r="A3" s="25" t="s">
        <v>13</v>
      </c>
      <c r="B3" s="27" t="s">
        <v>14</v>
      </c>
      <c r="C3" s="28"/>
      <c r="D3" s="27" t="s">
        <v>14</v>
      </c>
      <c r="E3" s="28"/>
    </row>
    <row r="4" spans="1:12">
      <c r="A4" s="25"/>
      <c r="B4" s="26" t="s">
        <v>83</v>
      </c>
      <c r="C4" s="26"/>
      <c r="D4" s="26" t="s">
        <v>97</v>
      </c>
      <c r="E4" s="26"/>
    </row>
    <row r="5" spans="1:12">
      <c r="A5" s="25"/>
      <c r="B5" s="16" t="s">
        <v>89</v>
      </c>
      <c r="C5" s="13" t="s">
        <v>3</v>
      </c>
      <c r="D5" s="17" t="s">
        <v>89</v>
      </c>
      <c r="E5" s="18" t="s">
        <v>3</v>
      </c>
      <c r="F5" s="15"/>
      <c r="G5" s="15"/>
      <c r="H5" s="15"/>
      <c r="I5" s="15"/>
    </row>
    <row r="6" spans="1:12">
      <c r="A6" s="8" t="s">
        <v>16</v>
      </c>
      <c r="B6" s="9">
        <v>2536</v>
      </c>
      <c r="C6" s="10">
        <f>B6/$B$28</f>
        <v>0.19959074453014325</v>
      </c>
      <c r="D6" s="9">
        <v>2700</v>
      </c>
      <c r="E6" s="10">
        <f>D6/$D$28</f>
        <v>0.20878441076399629</v>
      </c>
      <c r="F6" s="15"/>
      <c r="G6" s="15"/>
      <c r="H6" s="15"/>
      <c r="I6" s="2"/>
    </row>
    <row r="7" spans="1:12">
      <c r="A7" s="8" t="s">
        <v>15</v>
      </c>
      <c r="B7" s="9">
        <v>2186</v>
      </c>
      <c r="C7" s="10">
        <f t="shared" ref="C7:C28" si="0">B7/$B$28</f>
        <v>0.17204470328978436</v>
      </c>
      <c r="D7" s="9">
        <v>2023</v>
      </c>
      <c r="E7" s="10">
        <f t="shared" ref="E7:E28" si="1">D7/$D$28</f>
        <v>0.15643365295391276</v>
      </c>
      <c r="F7" s="15"/>
      <c r="G7" s="15"/>
      <c r="H7" s="15"/>
    </row>
    <row r="8" spans="1:12">
      <c r="A8" s="8" t="s">
        <v>19</v>
      </c>
      <c r="B8" s="9">
        <v>1822</v>
      </c>
      <c r="C8" s="10">
        <f t="shared" si="0"/>
        <v>0.14339682039981111</v>
      </c>
      <c r="D8" s="9">
        <v>1894</v>
      </c>
      <c r="E8" s="10">
        <f t="shared" si="1"/>
        <v>0.14645839777296629</v>
      </c>
      <c r="F8" s="15"/>
      <c r="G8" s="15"/>
      <c r="H8" s="15"/>
    </row>
    <row r="9" spans="1:12">
      <c r="A9" s="8" t="s">
        <v>18</v>
      </c>
      <c r="B9" s="9">
        <v>1744</v>
      </c>
      <c r="C9" s="10">
        <f t="shared" si="0"/>
        <v>0.13725798835195971</v>
      </c>
      <c r="D9" s="9">
        <v>1775</v>
      </c>
      <c r="E9" s="10">
        <f t="shared" si="1"/>
        <v>0.137256418187442</v>
      </c>
      <c r="F9" s="15"/>
      <c r="G9" s="15"/>
      <c r="H9" s="15"/>
    </row>
    <row r="10" spans="1:12">
      <c r="A10" s="8" t="s">
        <v>17</v>
      </c>
      <c r="B10" s="9">
        <v>1539</v>
      </c>
      <c r="C10" s="10">
        <f t="shared" si="0"/>
        <v>0.12112387848260664</v>
      </c>
      <c r="D10" s="9">
        <v>1958</v>
      </c>
      <c r="E10" s="10">
        <f t="shared" si="1"/>
        <v>0.15140736158366841</v>
      </c>
    </row>
    <row r="11" spans="1:12">
      <c r="A11" s="8" t="s">
        <v>20</v>
      </c>
      <c r="B11" s="9">
        <v>649</v>
      </c>
      <c r="C11" s="10">
        <f t="shared" si="0"/>
        <v>5.1078230757122617E-2</v>
      </c>
      <c r="D11" s="9">
        <v>497</v>
      </c>
      <c r="E11" s="10">
        <f t="shared" si="1"/>
        <v>3.843179709248376E-2</v>
      </c>
    </row>
    <row r="12" spans="1:12">
      <c r="A12" s="8" t="s">
        <v>21</v>
      </c>
      <c r="B12" s="9">
        <v>522</v>
      </c>
      <c r="C12" s="10">
        <f t="shared" si="0"/>
        <v>4.1082952935620969E-2</v>
      </c>
      <c r="D12" s="9">
        <v>521</v>
      </c>
      <c r="E12" s="10">
        <f t="shared" si="1"/>
        <v>4.0287658521497065E-2</v>
      </c>
      <c r="G12" s="2"/>
    </row>
    <row r="13" spans="1:12">
      <c r="A13" s="8" t="s">
        <v>22</v>
      </c>
      <c r="B13" s="9">
        <v>509</v>
      </c>
      <c r="C13" s="10">
        <f t="shared" si="0"/>
        <v>4.0059814260979064E-2</v>
      </c>
      <c r="D13" s="9">
        <v>435</v>
      </c>
      <c r="E13" s="10">
        <f t="shared" si="1"/>
        <v>3.363748840086607E-2</v>
      </c>
    </row>
    <row r="14" spans="1:12">
      <c r="A14" s="8" t="s">
        <v>24</v>
      </c>
      <c r="B14" s="11">
        <v>342</v>
      </c>
      <c r="C14" s="10">
        <v>2.6918536009445101E-2</v>
      </c>
      <c r="D14" s="11">
        <v>276</v>
      </c>
      <c r="E14" s="10">
        <f t="shared" si="1"/>
        <v>2.1342406433652955E-2</v>
      </c>
    </row>
    <row r="15" spans="1:12">
      <c r="A15" s="8" t="s">
        <v>25</v>
      </c>
      <c r="B15" s="11">
        <v>155</v>
      </c>
      <c r="C15" s="10">
        <v>1.2199921290830381E-2</v>
      </c>
      <c r="D15" s="11">
        <v>154</v>
      </c>
      <c r="E15" s="10">
        <f t="shared" si="1"/>
        <v>1.190844416950201E-2</v>
      </c>
    </row>
    <row r="16" spans="1:12">
      <c r="A16" s="8" t="s">
        <v>23</v>
      </c>
      <c r="B16" s="11">
        <v>144</v>
      </c>
      <c r="C16" s="10">
        <v>1.0940574576938214E-2</v>
      </c>
      <c r="D16" s="11">
        <v>151</v>
      </c>
      <c r="E16" s="10">
        <f t="shared" si="1"/>
        <v>1.1676461490875348E-2</v>
      </c>
    </row>
    <row r="17" spans="1:13">
      <c r="A17" s="8" t="s">
        <v>27</v>
      </c>
      <c r="B17" s="9">
        <v>121</v>
      </c>
      <c r="C17" s="10">
        <f t="shared" si="0"/>
        <v>9.5230599716669296E-3</v>
      </c>
      <c r="D17" s="9">
        <v>115</v>
      </c>
      <c r="E17" s="10">
        <f t="shared" si="1"/>
        <v>8.8926693473553968E-3</v>
      </c>
    </row>
    <row r="18" spans="1:13">
      <c r="A18" s="8" t="s">
        <v>26</v>
      </c>
      <c r="B18" s="11">
        <v>93</v>
      </c>
      <c r="C18" s="10">
        <f t="shared" si="0"/>
        <v>7.3193766724382178E-3</v>
      </c>
      <c r="D18" s="11">
        <v>96</v>
      </c>
      <c r="E18" s="10">
        <f t="shared" si="1"/>
        <v>7.423445716053201E-3</v>
      </c>
    </row>
    <row r="19" spans="1:13">
      <c r="A19" s="8" t="s">
        <v>30</v>
      </c>
      <c r="B19" s="9">
        <v>77</v>
      </c>
      <c r="C19" s="10">
        <v>6.0606060606060606E-3</v>
      </c>
      <c r="D19" s="9">
        <v>67</v>
      </c>
      <c r="E19" s="10">
        <f t="shared" si="1"/>
        <v>5.1809464893287967E-3</v>
      </c>
    </row>
    <row r="20" spans="1:13">
      <c r="A20" s="8" t="s">
        <v>28</v>
      </c>
      <c r="B20" s="9">
        <v>61</v>
      </c>
      <c r="C20" s="10">
        <v>4.8012593467138924E-3</v>
      </c>
      <c r="D20" s="9">
        <v>82</v>
      </c>
      <c r="E20" s="10">
        <f t="shared" si="1"/>
        <v>6.3408598824621094E-3</v>
      </c>
    </row>
    <row r="21" spans="1:13">
      <c r="A21" s="8" t="s">
        <v>31</v>
      </c>
      <c r="B21" s="9">
        <v>59</v>
      </c>
      <c r="C21" s="10">
        <v>4.6438410074773713E-3</v>
      </c>
      <c r="D21" s="9">
        <v>46</v>
      </c>
      <c r="E21" s="10">
        <f t="shared" si="1"/>
        <v>3.5570677389421589E-3</v>
      </c>
    </row>
    <row r="22" spans="1:13">
      <c r="A22" s="8" t="s">
        <v>29</v>
      </c>
      <c r="B22" s="9">
        <v>54</v>
      </c>
      <c r="C22" s="10">
        <v>4.2502951593860689E-3</v>
      </c>
      <c r="D22" s="9">
        <v>37</v>
      </c>
      <c r="E22" s="10">
        <f t="shared" si="1"/>
        <v>2.8611197030621715E-3</v>
      </c>
    </row>
    <row r="23" spans="1:13">
      <c r="A23" s="8" t="s">
        <v>32</v>
      </c>
      <c r="B23" s="11">
        <v>37</v>
      </c>
      <c r="C23" s="10">
        <f t="shared" si="0"/>
        <v>2.9120100739807963E-3</v>
      </c>
      <c r="D23" s="11">
        <v>42</v>
      </c>
      <c r="E23" s="10">
        <f t="shared" si="1"/>
        <v>3.2477575007732757E-3</v>
      </c>
    </row>
    <row r="24" spans="1:13">
      <c r="A24" s="8" t="s">
        <v>35</v>
      </c>
      <c r="B24" s="9">
        <v>26</v>
      </c>
      <c r="C24" s="10">
        <f t="shared" si="0"/>
        <v>2.0462773492838028E-3</v>
      </c>
      <c r="D24" s="9">
        <v>15</v>
      </c>
      <c r="E24" s="10">
        <f t="shared" si="1"/>
        <v>1.1599133931333126E-3</v>
      </c>
    </row>
    <row r="25" spans="1:13">
      <c r="A25" s="8" t="s">
        <v>34</v>
      </c>
      <c r="B25" s="11">
        <v>19</v>
      </c>
      <c r="C25" s="10">
        <f t="shared" si="0"/>
        <v>1.4953565244766253E-3</v>
      </c>
      <c r="D25" s="11">
        <v>30</v>
      </c>
      <c r="E25" s="10">
        <f t="shared" si="1"/>
        <v>2.3198267862666253E-3</v>
      </c>
    </row>
    <row r="26" spans="1:13">
      <c r="A26" s="8" t="s">
        <v>33</v>
      </c>
      <c r="B26" s="11">
        <v>10</v>
      </c>
      <c r="C26" s="10">
        <f t="shared" si="0"/>
        <v>7.8702974972453957E-4</v>
      </c>
      <c r="D26" s="11">
        <v>15</v>
      </c>
      <c r="E26" s="10">
        <f t="shared" si="1"/>
        <v>1.1599133931333126E-3</v>
      </c>
    </row>
    <row r="27" spans="1:13">
      <c r="A27" s="8" t="s">
        <v>36</v>
      </c>
      <c r="B27" s="11">
        <v>1</v>
      </c>
      <c r="C27" s="10">
        <f t="shared" si="0"/>
        <v>7.870297497245396E-5</v>
      </c>
      <c r="D27" s="11">
        <v>3</v>
      </c>
      <c r="E27" s="10">
        <f t="shared" si="1"/>
        <v>2.3198267862666253E-4</v>
      </c>
    </row>
    <row r="28" spans="1:13">
      <c r="A28" s="8" t="s">
        <v>2</v>
      </c>
      <c r="B28" s="9">
        <v>12706</v>
      </c>
      <c r="C28" s="10">
        <f t="shared" si="0"/>
        <v>1</v>
      </c>
      <c r="D28" s="9">
        <f>SUM(D6:D27)</f>
        <v>12932</v>
      </c>
      <c r="E28" s="10">
        <f t="shared" si="1"/>
        <v>1</v>
      </c>
    </row>
    <row r="30" spans="1:13">
      <c r="A30" s="31" t="s">
        <v>46</v>
      </c>
      <c r="B30" s="15"/>
      <c r="C30" s="15"/>
      <c r="J30" s="15"/>
      <c r="K30" s="15"/>
      <c r="L30" s="15"/>
    </row>
    <row r="31" spans="1:13" ht="26.25" customHeight="1">
      <c r="A31" s="19" t="s">
        <v>98</v>
      </c>
      <c r="B31" s="19"/>
      <c r="C31" s="19"/>
      <c r="D31" s="19"/>
      <c r="E31" s="19"/>
      <c r="F31" s="19"/>
      <c r="G31" s="19"/>
      <c r="H31" s="19"/>
      <c r="J31" s="2"/>
      <c r="K31" s="2"/>
      <c r="L31" s="2"/>
      <c r="M31" s="2"/>
    </row>
    <row r="32" spans="1:13" ht="27" customHeight="1">
      <c r="A32" s="19" t="s">
        <v>91</v>
      </c>
      <c r="B32" s="19"/>
      <c r="C32" s="19"/>
      <c r="D32" s="19"/>
      <c r="E32" s="19"/>
      <c r="F32" s="19"/>
      <c r="G32" s="19"/>
      <c r="H32" s="19"/>
    </row>
    <row r="33" spans="1:8" ht="52.5" customHeight="1">
      <c r="A33" s="19" t="s">
        <v>49</v>
      </c>
      <c r="B33" s="19"/>
      <c r="C33" s="19"/>
      <c r="D33" s="19"/>
      <c r="E33" s="19"/>
      <c r="F33" s="19"/>
      <c r="G33" s="19"/>
      <c r="H33" s="19"/>
    </row>
    <row r="34" spans="1:8" ht="14.25" customHeight="1">
      <c r="A34" s="19" t="s">
        <v>100</v>
      </c>
      <c r="B34" s="19"/>
      <c r="C34" s="19"/>
      <c r="D34" s="19"/>
      <c r="E34" s="19"/>
      <c r="F34" s="19"/>
      <c r="G34" s="19"/>
      <c r="H34" s="19"/>
    </row>
  </sheetData>
  <mergeCells count="9">
    <mergeCell ref="A34:H34"/>
    <mergeCell ref="A31:H31"/>
    <mergeCell ref="A32:H32"/>
    <mergeCell ref="A33:H33"/>
    <mergeCell ref="A3:A5"/>
    <mergeCell ref="B4:C4"/>
    <mergeCell ref="B3:C3"/>
    <mergeCell ref="D3:E3"/>
    <mergeCell ref="D4:E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L45"/>
  <sheetViews>
    <sheetView topLeftCell="A25" workbookViewId="0">
      <selection activeCell="A42" sqref="A42"/>
    </sheetView>
  </sheetViews>
  <sheetFormatPr defaultRowHeight="15"/>
  <cols>
    <col min="1" max="1" width="20.42578125" customWidth="1"/>
    <col min="2" max="2" width="8.140625" customWidth="1"/>
    <col min="3" max="3" width="8" customWidth="1"/>
    <col min="6" max="6" width="9.140625" customWidth="1"/>
    <col min="7" max="7" width="8.5703125" customWidth="1"/>
    <col min="10" max="10" width="7.85546875" customWidth="1"/>
    <col min="12" max="12" width="9.140625" customWidth="1"/>
    <col min="13" max="13" width="9.7109375" customWidth="1"/>
  </cols>
  <sheetData>
    <row r="1" spans="1:12" ht="21" customHeight="1">
      <c r="A1" s="4" t="s">
        <v>96</v>
      </c>
      <c r="B1" s="3"/>
      <c r="C1" s="3"/>
      <c r="D1" s="3"/>
      <c r="E1" s="3"/>
      <c r="F1" s="3"/>
      <c r="G1" s="3"/>
      <c r="H1" s="3"/>
      <c r="I1" s="3"/>
      <c r="J1" s="3"/>
      <c r="K1" s="3"/>
      <c r="L1" s="3"/>
    </row>
    <row r="3" spans="1:12">
      <c r="A3" s="29" t="s">
        <v>37</v>
      </c>
      <c r="B3" s="27" t="s">
        <v>1</v>
      </c>
      <c r="C3" s="28"/>
      <c r="D3" s="27" t="s">
        <v>1</v>
      </c>
      <c r="E3" s="28"/>
      <c r="I3" s="1"/>
    </row>
    <row r="4" spans="1:12">
      <c r="A4" s="29"/>
      <c r="B4" s="26" t="s">
        <v>83</v>
      </c>
      <c r="C4" s="26"/>
      <c r="D4" s="26" t="s">
        <v>97</v>
      </c>
      <c r="E4" s="26"/>
      <c r="F4" s="15"/>
      <c r="G4" s="15"/>
      <c r="H4" s="15"/>
      <c r="I4" s="15"/>
    </row>
    <row r="5" spans="1:12">
      <c r="A5" s="29"/>
      <c r="B5" s="16" t="s">
        <v>89</v>
      </c>
      <c r="C5" s="13" t="s">
        <v>3</v>
      </c>
      <c r="D5" s="17" t="s">
        <v>89</v>
      </c>
      <c r="E5" s="18" t="s">
        <v>3</v>
      </c>
      <c r="F5" s="15"/>
      <c r="G5" s="15"/>
      <c r="H5" s="15"/>
    </row>
    <row r="6" spans="1:12">
      <c r="A6" s="12" t="s">
        <v>50</v>
      </c>
      <c r="B6" s="9">
        <v>2002</v>
      </c>
      <c r="C6" s="10">
        <f>B6/$B$40</f>
        <v>0.15756335589485282</v>
      </c>
      <c r="D6" s="9">
        <v>2205</v>
      </c>
      <c r="E6" s="10">
        <f>D6/$D$40</f>
        <v>0.17050726879059697</v>
      </c>
      <c r="F6" s="15"/>
      <c r="G6" s="15"/>
      <c r="H6" s="15"/>
    </row>
    <row r="7" spans="1:12">
      <c r="A7" s="12" t="s">
        <v>54</v>
      </c>
      <c r="B7" s="9">
        <v>815</v>
      </c>
      <c r="C7" s="10">
        <f t="shared" ref="C7:C40" si="0">B7/$B$40</f>
        <v>6.4142924602549972E-2</v>
      </c>
      <c r="D7" s="9">
        <v>773</v>
      </c>
      <c r="E7" s="10">
        <f t="shared" ref="E7:E40" si="1">D7/$D$40</f>
        <v>5.9774203526136716E-2</v>
      </c>
      <c r="F7" s="15"/>
      <c r="G7" s="15"/>
      <c r="H7" s="15"/>
    </row>
    <row r="8" spans="1:12">
      <c r="A8" s="12" t="s">
        <v>53</v>
      </c>
      <c r="B8" s="9">
        <v>718</v>
      </c>
      <c r="C8" s="10">
        <f t="shared" si="0"/>
        <v>5.650873603022194E-2</v>
      </c>
      <c r="D8" s="9">
        <v>658</v>
      </c>
      <c r="E8" s="10">
        <f t="shared" si="1"/>
        <v>5.0881534178781315E-2</v>
      </c>
    </row>
    <row r="9" spans="1:12">
      <c r="A9" s="12" t="s">
        <v>52</v>
      </c>
      <c r="B9" s="9">
        <v>714</v>
      </c>
      <c r="C9" s="10">
        <f t="shared" si="0"/>
        <v>5.6193924130332126E-2</v>
      </c>
      <c r="D9" s="9">
        <v>706</v>
      </c>
      <c r="E9" s="10">
        <f t="shared" si="1"/>
        <v>5.4593257036807917E-2</v>
      </c>
    </row>
    <row r="10" spans="1:12">
      <c r="A10" s="12" t="s">
        <v>55</v>
      </c>
      <c r="B10" s="9">
        <v>589</v>
      </c>
      <c r="C10" s="10">
        <f t="shared" si="0"/>
        <v>4.6356052258775385E-2</v>
      </c>
      <c r="D10" s="9">
        <v>699</v>
      </c>
      <c r="E10" s="10">
        <f t="shared" si="1"/>
        <v>5.4051964120012369E-2</v>
      </c>
    </row>
    <row r="11" spans="1:12">
      <c r="A11" s="12" t="s">
        <v>58</v>
      </c>
      <c r="B11" s="9">
        <v>564</v>
      </c>
      <c r="C11" s="10">
        <f t="shared" si="0"/>
        <v>4.4388477884464032E-2</v>
      </c>
      <c r="D11" s="9">
        <v>370</v>
      </c>
      <c r="E11" s="10">
        <f t="shared" si="1"/>
        <v>2.8611197030621715E-2</v>
      </c>
    </row>
    <row r="12" spans="1:12">
      <c r="A12" s="12" t="s">
        <v>51</v>
      </c>
      <c r="B12" s="9">
        <v>544</v>
      </c>
      <c r="C12" s="10">
        <f t="shared" si="0"/>
        <v>4.281441838501495E-2</v>
      </c>
      <c r="D12" s="9">
        <v>601</v>
      </c>
      <c r="E12" s="10">
        <f t="shared" si="1"/>
        <v>4.6473863284874732E-2</v>
      </c>
    </row>
    <row r="13" spans="1:12">
      <c r="A13" s="12" t="s">
        <v>67</v>
      </c>
      <c r="B13" s="9">
        <v>394</v>
      </c>
      <c r="C13" s="10">
        <f t="shared" si="0"/>
        <v>3.100897213914686E-2</v>
      </c>
      <c r="D13" s="9">
        <v>301</v>
      </c>
      <c r="E13" s="10">
        <f t="shared" si="1"/>
        <v>2.3275595422208476E-2</v>
      </c>
    </row>
    <row r="14" spans="1:12">
      <c r="A14" s="12" t="s">
        <v>56</v>
      </c>
      <c r="B14" s="9">
        <v>460</v>
      </c>
      <c r="C14" s="10">
        <f t="shared" si="0"/>
        <v>3.6203368487328823E-2</v>
      </c>
      <c r="D14" s="9">
        <v>471</v>
      </c>
      <c r="E14" s="10">
        <f t="shared" si="1"/>
        <v>3.6421280544386016E-2</v>
      </c>
    </row>
    <row r="15" spans="1:12">
      <c r="A15" s="12" t="s">
        <v>84</v>
      </c>
      <c r="B15" s="9">
        <v>470</v>
      </c>
      <c r="C15" s="10">
        <f t="shared" si="0"/>
        <v>3.6990398237053364E-2</v>
      </c>
      <c r="D15" s="9">
        <v>511</v>
      </c>
      <c r="E15" s="10">
        <f t="shared" si="1"/>
        <v>3.9514382926074856E-2</v>
      </c>
    </row>
    <row r="16" spans="1:12">
      <c r="A16" s="12" t="s">
        <v>61</v>
      </c>
      <c r="B16" s="9">
        <v>427</v>
      </c>
      <c r="C16" s="10">
        <f t="shared" si="0"/>
        <v>3.3606170313237843E-2</v>
      </c>
      <c r="D16" s="9">
        <v>302</v>
      </c>
      <c r="E16" s="10">
        <f t="shared" si="1"/>
        <v>2.3352922981750696E-2</v>
      </c>
    </row>
    <row r="17" spans="1:5">
      <c r="A17" s="12" t="s">
        <v>59</v>
      </c>
      <c r="B17" s="9">
        <v>362</v>
      </c>
      <c r="C17" s="10">
        <f t="shared" si="0"/>
        <v>2.8490476940028334E-2</v>
      </c>
      <c r="D17" s="9">
        <v>321</v>
      </c>
      <c r="E17" s="10">
        <f t="shared" si="1"/>
        <v>2.4822146613052893E-2</v>
      </c>
    </row>
    <row r="18" spans="1:5">
      <c r="A18" s="12" t="s">
        <v>60</v>
      </c>
      <c r="B18" s="9">
        <v>345</v>
      </c>
      <c r="C18" s="10">
        <f t="shared" si="0"/>
        <v>2.7152526365496615E-2</v>
      </c>
      <c r="D18" s="9">
        <v>412</v>
      </c>
      <c r="E18" s="10">
        <f t="shared" si="1"/>
        <v>3.1858954531394992E-2</v>
      </c>
    </row>
    <row r="19" spans="1:5">
      <c r="A19" s="12" t="s">
        <v>63</v>
      </c>
      <c r="B19" s="11">
        <v>339</v>
      </c>
      <c r="C19" s="10">
        <f t="shared" si="0"/>
        <v>2.6680308515661891E-2</v>
      </c>
      <c r="D19" s="11">
        <v>365</v>
      </c>
      <c r="E19" s="10">
        <f t="shared" si="1"/>
        <v>2.8224559232910611E-2</v>
      </c>
    </row>
    <row r="20" spans="1:5">
      <c r="A20" s="12" t="s">
        <v>65</v>
      </c>
      <c r="B20" s="9">
        <v>335</v>
      </c>
      <c r="C20" s="10">
        <f t="shared" si="0"/>
        <v>2.6365496615772078E-2</v>
      </c>
      <c r="D20" s="9">
        <v>346</v>
      </c>
      <c r="E20" s="10">
        <f t="shared" si="1"/>
        <v>2.6755335601608414E-2</v>
      </c>
    </row>
    <row r="21" spans="1:5">
      <c r="A21" s="12" t="s">
        <v>70</v>
      </c>
      <c r="B21" s="9">
        <v>303</v>
      </c>
      <c r="C21" s="10">
        <f t="shared" si="0"/>
        <v>2.3847001416653548E-2</v>
      </c>
      <c r="D21" s="9">
        <v>292</v>
      </c>
      <c r="E21" s="10">
        <f t="shared" si="1"/>
        <v>2.2579647386328488E-2</v>
      </c>
    </row>
    <row r="22" spans="1:5">
      <c r="A22" s="12" t="s">
        <v>57</v>
      </c>
      <c r="B22" s="9">
        <v>297</v>
      </c>
      <c r="C22" s="10">
        <f t="shared" si="0"/>
        <v>2.3374783566818824E-2</v>
      </c>
      <c r="D22" s="9">
        <v>346</v>
      </c>
      <c r="E22" s="10">
        <f t="shared" si="1"/>
        <v>2.6755335601608414E-2</v>
      </c>
    </row>
    <row r="23" spans="1:5">
      <c r="A23" s="12" t="s">
        <v>62</v>
      </c>
      <c r="B23" s="9">
        <v>290</v>
      </c>
      <c r="C23" s="10">
        <f t="shared" si="0"/>
        <v>2.2823862742011647E-2</v>
      </c>
      <c r="D23" s="9">
        <v>361</v>
      </c>
      <c r="E23" s="10">
        <f t="shared" si="1"/>
        <v>2.7915248994741727E-2</v>
      </c>
    </row>
    <row r="24" spans="1:5">
      <c r="A24" s="12" t="s">
        <v>64</v>
      </c>
      <c r="B24" s="9">
        <v>268</v>
      </c>
      <c r="C24" s="10">
        <f t="shared" si="0"/>
        <v>2.1092397292617662E-2</v>
      </c>
      <c r="D24" s="9">
        <v>409</v>
      </c>
      <c r="E24" s="10">
        <f t="shared" si="1"/>
        <v>3.1626971852768325E-2</v>
      </c>
    </row>
    <row r="25" spans="1:5">
      <c r="A25" s="12" t="s">
        <v>69</v>
      </c>
      <c r="B25" s="11">
        <v>257</v>
      </c>
      <c r="C25" s="10">
        <f t="shared" si="0"/>
        <v>2.0226664567920667E-2</v>
      </c>
      <c r="D25" s="11">
        <v>234</v>
      </c>
      <c r="E25" s="10">
        <f t="shared" si="1"/>
        <v>1.8094648932879678E-2</v>
      </c>
    </row>
    <row r="26" spans="1:5">
      <c r="A26" s="12" t="s">
        <v>68</v>
      </c>
      <c r="B26" s="9">
        <v>239</v>
      </c>
      <c r="C26" s="10">
        <f t="shared" si="0"/>
        <v>1.8810011018416496E-2</v>
      </c>
      <c r="D26" s="9">
        <v>246</v>
      </c>
      <c r="E26" s="10">
        <f t="shared" si="1"/>
        <v>1.902257964738633E-2</v>
      </c>
    </row>
    <row r="27" spans="1:5">
      <c r="A27" s="12" t="s">
        <v>71</v>
      </c>
      <c r="B27" s="11">
        <v>244</v>
      </c>
      <c r="C27" s="10">
        <f t="shared" si="0"/>
        <v>1.9203525893278766E-2</v>
      </c>
      <c r="D27" s="11">
        <v>293</v>
      </c>
      <c r="E27" s="10">
        <f t="shared" si="1"/>
        <v>2.2656974945870708E-2</v>
      </c>
    </row>
    <row r="28" spans="1:5">
      <c r="A28" s="12" t="s">
        <v>66</v>
      </c>
      <c r="B28" s="9">
        <v>234</v>
      </c>
      <c r="C28" s="10">
        <f t="shared" si="0"/>
        <v>1.8416496143554225E-2</v>
      </c>
      <c r="D28" s="9">
        <v>240</v>
      </c>
      <c r="E28" s="10">
        <f t="shared" si="1"/>
        <v>1.8558614290133002E-2</v>
      </c>
    </row>
    <row r="29" spans="1:5">
      <c r="A29" s="12" t="s">
        <v>74</v>
      </c>
      <c r="B29" s="11">
        <v>205</v>
      </c>
      <c r="C29" s="10">
        <f t="shared" si="0"/>
        <v>1.6134109869353062E-2</v>
      </c>
      <c r="D29" s="11">
        <v>143</v>
      </c>
      <c r="E29" s="10">
        <f t="shared" si="1"/>
        <v>1.1057841014537582E-2</v>
      </c>
    </row>
    <row r="30" spans="1:5">
      <c r="A30" s="12" t="s">
        <v>72</v>
      </c>
      <c r="B30" s="11">
        <v>174</v>
      </c>
      <c r="C30" s="10">
        <f t="shared" si="0"/>
        <v>1.369431764520699E-2</v>
      </c>
      <c r="D30" s="11">
        <v>179</v>
      </c>
      <c r="E30" s="10">
        <f t="shared" si="1"/>
        <v>1.3841633158057531E-2</v>
      </c>
    </row>
    <row r="31" spans="1:5">
      <c r="A31" s="12" t="s">
        <v>77</v>
      </c>
      <c r="B31" s="11">
        <v>170</v>
      </c>
      <c r="C31" s="10">
        <f t="shared" si="0"/>
        <v>1.3379505745317172E-2</v>
      </c>
      <c r="D31" s="11">
        <v>148</v>
      </c>
      <c r="E31" s="10">
        <f t="shared" si="1"/>
        <v>1.1444478812248686E-2</v>
      </c>
    </row>
    <row r="32" spans="1:5">
      <c r="A32" s="12" t="s">
        <v>75</v>
      </c>
      <c r="B32" s="11">
        <v>163</v>
      </c>
      <c r="C32" s="10">
        <f t="shared" si="0"/>
        <v>1.2828584920509995E-2</v>
      </c>
      <c r="D32" s="11">
        <v>216</v>
      </c>
      <c r="E32" s="10">
        <f t="shared" si="1"/>
        <v>1.6702752861119705E-2</v>
      </c>
    </row>
    <row r="33" spans="1:12">
      <c r="A33" s="12" t="s">
        <v>78</v>
      </c>
      <c r="B33" s="11">
        <v>162</v>
      </c>
      <c r="C33" s="10">
        <f t="shared" si="0"/>
        <v>1.2749881945537542E-2</v>
      </c>
      <c r="D33" s="11">
        <v>171</v>
      </c>
      <c r="E33" s="10">
        <f t="shared" si="1"/>
        <v>1.3223012681719765E-2</v>
      </c>
    </row>
    <row r="34" spans="1:12">
      <c r="A34" s="12" t="s">
        <v>73</v>
      </c>
      <c r="B34" s="11">
        <v>139</v>
      </c>
      <c r="C34" s="10">
        <f t="shared" si="0"/>
        <v>1.09397135211711E-2</v>
      </c>
      <c r="D34" s="11">
        <v>152</v>
      </c>
      <c r="E34" s="10">
        <f t="shared" si="1"/>
        <v>1.1753789050417568E-2</v>
      </c>
    </row>
    <row r="35" spans="1:12">
      <c r="A35" s="12" t="s">
        <v>76</v>
      </c>
      <c r="B35" s="11">
        <v>132</v>
      </c>
      <c r="C35" s="10">
        <f t="shared" si="0"/>
        <v>1.0388792696363922E-2</v>
      </c>
      <c r="D35" s="11">
        <v>126</v>
      </c>
      <c r="E35" s="10">
        <f t="shared" si="1"/>
        <v>9.7432725023198271E-3</v>
      </c>
    </row>
    <row r="36" spans="1:12">
      <c r="A36" s="12" t="s">
        <v>80</v>
      </c>
      <c r="B36" s="11">
        <v>123</v>
      </c>
      <c r="C36" s="10">
        <f t="shared" si="0"/>
        <v>9.6804659216118364E-3</v>
      </c>
      <c r="D36" s="11">
        <v>95</v>
      </c>
      <c r="E36" s="10">
        <f t="shared" si="1"/>
        <v>7.3461181565109808E-3</v>
      </c>
    </row>
    <row r="37" spans="1:12">
      <c r="A37" s="12" t="s">
        <v>79</v>
      </c>
      <c r="B37" s="11">
        <v>122</v>
      </c>
      <c r="C37" s="10">
        <f t="shared" si="0"/>
        <v>9.601762946639383E-3</v>
      </c>
      <c r="D37" s="11">
        <v>116</v>
      </c>
      <c r="E37" s="10">
        <f t="shared" si="1"/>
        <v>8.9699969068976187E-3</v>
      </c>
    </row>
    <row r="38" spans="1:12">
      <c r="A38" s="12" t="s">
        <v>81</v>
      </c>
      <c r="B38" s="11">
        <v>82</v>
      </c>
      <c r="C38" s="10">
        <f t="shared" si="0"/>
        <v>6.4536439477412243E-3</v>
      </c>
      <c r="D38" s="11">
        <v>87</v>
      </c>
      <c r="E38" s="10">
        <f t="shared" si="1"/>
        <v>6.7274976801732136E-3</v>
      </c>
    </row>
    <row r="39" spans="1:12">
      <c r="A39" s="12" t="s">
        <v>82</v>
      </c>
      <c r="B39" s="11">
        <v>24</v>
      </c>
      <c r="C39" s="10">
        <f t="shared" si="0"/>
        <v>1.8888713993388949E-3</v>
      </c>
      <c r="D39" s="11">
        <v>37</v>
      </c>
      <c r="E39" s="10">
        <f t="shared" si="1"/>
        <v>2.8611197030621715E-3</v>
      </c>
    </row>
    <row r="40" spans="1:12">
      <c r="A40" s="12" t="s">
        <v>2</v>
      </c>
      <c r="B40" s="9">
        <f>SUM(B6:B39)</f>
        <v>12706</v>
      </c>
      <c r="C40" s="10">
        <f t="shared" si="0"/>
        <v>1</v>
      </c>
      <c r="D40" s="9">
        <f>SUM(D6:D39)</f>
        <v>12932</v>
      </c>
      <c r="E40" s="10">
        <f t="shared" si="1"/>
        <v>1</v>
      </c>
    </row>
    <row r="42" spans="1:12">
      <c r="A42" s="31" t="s">
        <v>46</v>
      </c>
      <c r="B42" s="15"/>
      <c r="C42" s="15"/>
      <c r="J42" s="15"/>
      <c r="K42" s="15"/>
      <c r="L42" s="15"/>
    </row>
    <row r="43" spans="1:12" ht="25.5" customHeight="1">
      <c r="A43" s="19" t="s">
        <v>98</v>
      </c>
      <c r="B43" s="19"/>
      <c r="C43" s="19"/>
      <c r="D43" s="19"/>
      <c r="E43" s="19"/>
      <c r="F43" s="19"/>
      <c r="G43" s="19"/>
      <c r="H43" s="19"/>
    </row>
    <row r="44" spans="1:12" ht="39" customHeight="1">
      <c r="A44" s="19" t="s">
        <v>90</v>
      </c>
      <c r="B44" s="19"/>
      <c r="C44" s="19"/>
      <c r="D44" s="19"/>
      <c r="E44" s="19"/>
      <c r="F44" s="19"/>
      <c r="G44" s="19"/>
      <c r="H44" s="19"/>
    </row>
    <row r="45" spans="1:12" ht="15" customHeight="1">
      <c r="A45" s="19" t="s">
        <v>99</v>
      </c>
      <c r="B45" s="19"/>
      <c r="C45" s="19"/>
      <c r="D45" s="19"/>
      <c r="E45" s="19"/>
      <c r="F45" s="19"/>
      <c r="G45" s="19"/>
      <c r="H45" s="19"/>
    </row>
  </sheetData>
  <mergeCells count="8">
    <mergeCell ref="A43:H43"/>
    <mergeCell ref="A44:H44"/>
    <mergeCell ref="A45:H45"/>
    <mergeCell ref="A3:A5"/>
    <mergeCell ref="B4:C4"/>
    <mergeCell ref="B3:C3"/>
    <mergeCell ref="D3:E3"/>
    <mergeCell ref="D4:E4"/>
  </mergeCells>
  <pageMargins left="0.7" right="0.7" top="0.75" bottom="0.75" header="0.3" footer="0.3"/>
  <pageSetup paperSize="9" orientation="landscape" r:id="rId1"/>
  <ignoredErrors>
    <ignoredError sqref="C40" formula="1"/>
  </ignoredErrors>
</worksheet>
</file>

<file path=xl/worksheets/sheet5.xml><?xml version="1.0" encoding="utf-8"?>
<worksheet xmlns="http://schemas.openxmlformats.org/spreadsheetml/2006/main" xmlns:r="http://schemas.openxmlformats.org/officeDocument/2006/relationships">
  <dimension ref="A1:L23"/>
  <sheetViews>
    <sheetView workbookViewId="0">
      <selection activeCell="M18" sqref="M18"/>
    </sheetView>
  </sheetViews>
  <sheetFormatPr defaultRowHeight="15"/>
  <cols>
    <col min="1" max="1" width="29.5703125" customWidth="1"/>
    <col min="3" max="3" width="7.85546875" customWidth="1"/>
    <col min="10" max="10" width="7.7109375" customWidth="1"/>
  </cols>
  <sheetData>
    <row r="1" spans="1:12" ht="18" customHeight="1">
      <c r="A1" s="4" t="s">
        <v>92</v>
      </c>
      <c r="B1" s="3"/>
      <c r="C1" s="3"/>
      <c r="D1" s="3"/>
      <c r="E1" s="3"/>
      <c r="F1" s="3"/>
      <c r="G1" s="3"/>
      <c r="H1" s="3"/>
      <c r="I1" s="3"/>
      <c r="J1" s="3"/>
      <c r="K1" s="3"/>
      <c r="L1" s="3"/>
    </row>
    <row r="3" spans="1:12">
      <c r="A3" s="29" t="s">
        <v>87</v>
      </c>
      <c r="B3" s="27" t="s">
        <v>38</v>
      </c>
      <c r="C3" s="28"/>
      <c r="D3" s="27" t="s">
        <v>38</v>
      </c>
      <c r="E3" s="28"/>
    </row>
    <row r="4" spans="1:12">
      <c r="A4" s="30"/>
      <c r="B4" s="26" t="s">
        <v>83</v>
      </c>
      <c r="C4" s="26"/>
      <c r="D4" s="26" t="s">
        <v>97</v>
      </c>
      <c r="E4" s="26"/>
    </row>
    <row r="5" spans="1:12">
      <c r="A5" s="30"/>
      <c r="B5" s="16" t="s">
        <v>89</v>
      </c>
      <c r="C5" s="13" t="s">
        <v>3</v>
      </c>
      <c r="D5" s="17" t="s">
        <v>89</v>
      </c>
      <c r="E5" s="18" t="s">
        <v>3</v>
      </c>
      <c r="F5" s="15"/>
      <c r="G5" s="15"/>
      <c r="H5" s="15"/>
      <c r="I5" s="15"/>
    </row>
    <row r="6" spans="1:12">
      <c r="A6" s="8" t="s">
        <v>39</v>
      </c>
      <c r="B6" s="9">
        <v>3981</v>
      </c>
      <c r="C6" s="10">
        <f>B6/$B$12</f>
        <v>0.31331654336533921</v>
      </c>
      <c r="D6" s="9">
        <v>4126</v>
      </c>
      <c r="E6" s="10">
        <f>D6/$D$12</f>
        <v>0.31905351067120324</v>
      </c>
      <c r="F6" s="15"/>
      <c r="G6" s="15"/>
      <c r="H6" s="15"/>
    </row>
    <row r="7" spans="1:12">
      <c r="A7" s="8" t="s">
        <v>40</v>
      </c>
      <c r="B7" s="9">
        <v>2328</v>
      </c>
      <c r="C7" s="10">
        <f t="shared" ref="C7:C12" si="0">B7/$B$12</f>
        <v>0.1832205257358728</v>
      </c>
      <c r="D7" s="9">
        <v>2398</v>
      </c>
      <c r="E7" s="10">
        <f t="shared" ref="E7:E12" si="1">D7/$D$12</f>
        <v>0.18543148778224558</v>
      </c>
      <c r="F7" s="15"/>
      <c r="G7" s="15"/>
      <c r="H7" s="15"/>
    </row>
    <row r="8" spans="1:12">
      <c r="A8" s="8" t="s">
        <v>41</v>
      </c>
      <c r="B8" s="9">
        <v>2310</v>
      </c>
      <c r="C8" s="10">
        <f t="shared" si="0"/>
        <v>0.18180387218636865</v>
      </c>
      <c r="D8" s="9">
        <v>2346</v>
      </c>
      <c r="E8" s="10">
        <f t="shared" si="1"/>
        <v>0.1814104546860501</v>
      </c>
      <c r="F8" s="15"/>
      <c r="G8" s="15"/>
      <c r="H8" s="15"/>
    </row>
    <row r="9" spans="1:12">
      <c r="A9" s="8" t="s">
        <v>42</v>
      </c>
      <c r="B9" s="9">
        <v>2086</v>
      </c>
      <c r="C9" s="10">
        <f t="shared" si="0"/>
        <v>0.16417440579253895</v>
      </c>
      <c r="D9" s="9">
        <v>2104</v>
      </c>
      <c r="E9" s="10">
        <f t="shared" si="1"/>
        <v>0.16269718527683266</v>
      </c>
      <c r="F9" s="15"/>
      <c r="G9" s="15"/>
      <c r="H9" s="15"/>
    </row>
    <row r="10" spans="1:12">
      <c r="A10" s="8" t="s">
        <v>43</v>
      </c>
      <c r="B10" s="9">
        <v>1759</v>
      </c>
      <c r="C10" s="10">
        <f t="shared" si="0"/>
        <v>0.13843853297654651</v>
      </c>
      <c r="D10" s="9">
        <v>1715</v>
      </c>
      <c r="E10" s="10">
        <f t="shared" si="1"/>
        <v>0.13261676461490876</v>
      </c>
      <c r="F10" s="15"/>
      <c r="G10" s="15"/>
      <c r="H10" s="15"/>
    </row>
    <row r="11" spans="1:12">
      <c r="A11" s="8" t="s">
        <v>36</v>
      </c>
      <c r="B11" s="9">
        <v>242</v>
      </c>
      <c r="C11" s="10">
        <f t="shared" si="0"/>
        <v>1.9046119943333859E-2</v>
      </c>
      <c r="D11" s="9">
        <v>243</v>
      </c>
      <c r="E11" s="10">
        <f t="shared" si="1"/>
        <v>1.8790596968759666E-2</v>
      </c>
    </row>
    <row r="12" spans="1:12">
      <c r="A12" s="8" t="s">
        <v>2</v>
      </c>
      <c r="B12" s="9">
        <v>12706</v>
      </c>
      <c r="C12" s="10">
        <f t="shared" si="0"/>
        <v>1</v>
      </c>
      <c r="D12" s="9">
        <f>SUM(D6:D11)</f>
        <v>12932</v>
      </c>
      <c r="E12" s="10">
        <f t="shared" si="1"/>
        <v>1</v>
      </c>
      <c r="F12" s="15"/>
      <c r="G12" s="15"/>
      <c r="H12" s="15"/>
      <c r="I12" s="15"/>
    </row>
    <row r="13" spans="1:12">
      <c r="D13" s="15"/>
      <c r="E13" s="15"/>
      <c r="F13" s="15"/>
      <c r="G13" s="15"/>
      <c r="H13" s="15"/>
      <c r="I13" s="15"/>
    </row>
    <row r="14" spans="1:12">
      <c r="A14" s="31" t="s">
        <v>46</v>
      </c>
      <c r="B14" s="15"/>
      <c r="C14" s="15"/>
      <c r="D14" s="15"/>
      <c r="E14" s="15"/>
      <c r="F14" s="15"/>
      <c r="G14" s="15"/>
      <c r="H14" s="15"/>
      <c r="I14" s="15"/>
      <c r="J14" s="15"/>
      <c r="K14" s="15"/>
      <c r="L14" s="15"/>
    </row>
    <row r="15" spans="1:12" ht="26.25" customHeight="1">
      <c r="A15" s="19" t="s">
        <v>98</v>
      </c>
      <c r="B15" s="19"/>
      <c r="C15" s="19"/>
      <c r="D15" s="19"/>
      <c r="E15" s="19"/>
      <c r="F15" s="19"/>
      <c r="G15" s="19"/>
      <c r="H15" s="19"/>
    </row>
    <row r="16" spans="1:12" ht="27.75" customHeight="1">
      <c r="A16" s="19" t="s">
        <v>90</v>
      </c>
      <c r="B16" s="19"/>
      <c r="C16" s="19"/>
      <c r="D16" s="19"/>
      <c r="E16" s="19"/>
      <c r="F16" s="19"/>
      <c r="G16" s="19"/>
      <c r="H16" s="19"/>
    </row>
    <row r="17" spans="1:8" ht="38.25" customHeight="1">
      <c r="A17" s="19" t="s">
        <v>48</v>
      </c>
      <c r="B17" s="19"/>
      <c r="C17" s="19"/>
      <c r="D17" s="19"/>
      <c r="E17" s="19"/>
      <c r="F17" s="19"/>
      <c r="G17" s="19"/>
      <c r="H17" s="19"/>
    </row>
    <row r="18" spans="1:8" ht="39" customHeight="1">
      <c r="A18" s="19" t="s">
        <v>88</v>
      </c>
      <c r="B18" s="19"/>
      <c r="C18" s="19"/>
      <c r="D18" s="19"/>
      <c r="E18" s="19"/>
      <c r="F18" s="19"/>
      <c r="G18" s="19"/>
      <c r="H18" s="19"/>
    </row>
    <row r="19" spans="1:8" ht="14.25" customHeight="1">
      <c r="A19" s="19" t="s">
        <v>101</v>
      </c>
      <c r="B19" s="19"/>
      <c r="C19" s="19"/>
      <c r="D19" s="19"/>
      <c r="E19" s="19"/>
      <c r="F19" s="19"/>
      <c r="G19" s="19"/>
      <c r="H19" s="19"/>
    </row>
    <row r="21" spans="1:8">
      <c r="C21" s="15"/>
    </row>
    <row r="22" spans="1:8">
      <c r="C22" s="15"/>
    </row>
    <row r="23" spans="1:8">
      <c r="C23" s="15"/>
    </row>
  </sheetData>
  <mergeCells count="10">
    <mergeCell ref="A15:H15"/>
    <mergeCell ref="A19:H19"/>
    <mergeCell ref="A3:A5"/>
    <mergeCell ref="B4:C4"/>
    <mergeCell ref="B3:C3"/>
    <mergeCell ref="A16:H16"/>
    <mergeCell ref="A17:H17"/>
    <mergeCell ref="A18:H18"/>
    <mergeCell ref="D3:E3"/>
    <mergeCell ref="D4:E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FT-PT</vt:lpstr>
      <vt:lpstr>SOC</vt:lpstr>
      <vt:lpstr>SIC</vt:lpstr>
      <vt:lpstr>J&amp;BO</vt:lpstr>
      <vt:lpstr>NIMDM</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Curran</dc:creator>
  <cp:lastModifiedBy>Eugene Curran</cp:lastModifiedBy>
  <cp:lastPrinted>2015-07-27T11:29:36Z</cp:lastPrinted>
  <dcterms:created xsi:type="dcterms:W3CDTF">2015-01-06T14:26:26Z</dcterms:created>
  <dcterms:modified xsi:type="dcterms:W3CDTF">2015-10-20T10:57:58Z</dcterms:modified>
  <cp:contentStatus/>
</cp:coreProperties>
</file>