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Surveys\Continuous Household Survey (CHS)\1920\syntax\Culture and Arts\Final files for publication\"/>
    </mc:Choice>
  </mc:AlternateContent>
  <bookViews>
    <workbookView xWindow="0" yWindow="0" windowWidth="19470" windowHeight="15030" tabRatio="812"/>
  </bookViews>
  <sheets>
    <sheet name="Contents" sheetId="49" r:id="rId1"/>
    <sheet name="Table 1" sheetId="48" r:id="rId2"/>
    <sheet name="Table 1b" sheetId="4" r:id="rId3"/>
    <sheet name="Table 2" sheetId="81" r:id="rId4"/>
    <sheet name="Table 3" sheetId="2" r:id="rId5"/>
    <sheet name="Table 4" sheetId="50" r:id="rId6"/>
    <sheet name="Table 4b" sheetId="6" r:id="rId7"/>
    <sheet name="Table 5" sheetId="82" r:id="rId8"/>
    <sheet name="Table 6" sheetId="9" r:id="rId9"/>
    <sheet name="Table 7" sheetId="58" r:id="rId10"/>
    <sheet name="Table 7b" sheetId="39" r:id="rId11"/>
    <sheet name="Table 8" sheetId="83" r:id="rId12"/>
    <sheet name="Table 9" sheetId="51" r:id="rId13"/>
    <sheet name="Table 10" sheetId="77" r:id="rId14"/>
    <sheet name="Table 11" sheetId="52" r:id="rId15"/>
    <sheet name="Table 12" sheetId="67" r:id="rId16"/>
    <sheet name="Metadata" sheetId="65" r:id="rId17"/>
  </sheets>
  <definedNames>
    <definedName name="_xlnm.Print_Area" localSheetId="13">'Table 10'!$A$1:$F$11</definedName>
    <definedName name="_xlnm.Print_Area" localSheetId="2">'Table 1b'!$A$1:$F$37</definedName>
    <definedName name="_xlnm.Print_Area" localSheetId="7">'Table 5'!$A$1:$E$17</definedName>
  </definedNames>
  <calcPr calcId="152511"/>
</workbook>
</file>

<file path=xl/calcChain.xml><?xml version="1.0" encoding="utf-8"?>
<calcChain xmlns="http://schemas.openxmlformats.org/spreadsheetml/2006/main">
  <c r="A207" i="67" l="1"/>
  <c r="A177" i="67"/>
  <c r="A148" i="67"/>
  <c r="A119" i="67"/>
  <c r="A89" i="67"/>
  <c r="A60" i="67"/>
  <c r="A30" i="67"/>
  <c r="A1" i="77" l="1"/>
  <c r="A194" i="52" l="1"/>
  <c r="A167" i="52"/>
  <c r="A139" i="52"/>
  <c r="A112" i="52"/>
  <c r="A84" i="52"/>
  <c r="A57" i="52"/>
  <c r="A29" i="52"/>
  <c r="A1" i="52"/>
  <c r="A1" i="83" l="1"/>
  <c r="A1" i="82"/>
  <c r="A1" i="81" l="1"/>
  <c r="A1" i="67" l="1"/>
  <c r="A1" i="51" l="1"/>
  <c r="G37" i="39"/>
  <c r="F37" i="39"/>
  <c r="H37" i="39" s="1"/>
  <c r="G36" i="39"/>
  <c r="F36" i="39"/>
  <c r="G34" i="39"/>
  <c r="F34" i="39"/>
  <c r="G33" i="39"/>
  <c r="F33" i="39"/>
  <c r="G31" i="39"/>
  <c r="F31" i="39"/>
  <c r="H31" i="39" s="1"/>
  <c r="G30" i="39"/>
  <c r="F30" i="39"/>
  <c r="G28" i="39"/>
  <c r="F28" i="39"/>
  <c r="G27" i="39"/>
  <c r="F27" i="39"/>
  <c r="G25" i="39"/>
  <c r="F25" i="39"/>
  <c r="H25" i="39" s="1"/>
  <c r="G24" i="39"/>
  <c r="F24" i="39"/>
  <c r="G23" i="39"/>
  <c r="F23" i="39"/>
  <c r="G22" i="39"/>
  <c r="F22" i="39"/>
  <c r="G20" i="39"/>
  <c r="F20" i="39"/>
  <c r="H20" i="39" s="1"/>
  <c r="G19" i="39"/>
  <c r="F19" i="39"/>
  <c r="G18" i="39"/>
  <c r="F18" i="39"/>
  <c r="G16" i="39"/>
  <c r="H16" i="39" s="1"/>
  <c r="F16" i="39"/>
  <c r="G15" i="39"/>
  <c r="F15" i="39"/>
  <c r="H15" i="39" s="1"/>
  <c r="G14" i="39"/>
  <c r="F14" i="39"/>
  <c r="G13" i="39"/>
  <c r="F13" i="39"/>
  <c r="G12" i="39"/>
  <c r="F12" i="39"/>
  <c r="G11" i="39"/>
  <c r="F11" i="39"/>
  <c r="G9" i="39"/>
  <c r="F9" i="39"/>
  <c r="G8" i="39"/>
  <c r="F8" i="39"/>
  <c r="G6" i="39"/>
  <c r="F6" i="39"/>
  <c r="G5" i="39"/>
  <c r="F5" i="39"/>
  <c r="A1" i="39"/>
  <c r="A1" i="58"/>
  <c r="A238" i="9"/>
  <c r="A204" i="9"/>
  <c r="A170" i="9"/>
  <c r="A136" i="9"/>
  <c r="A103" i="9"/>
  <c r="A69" i="9"/>
  <c r="A35" i="9"/>
  <c r="A1" i="9"/>
  <c r="A1" i="6"/>
  <c r="A1" i="50"/>
  <c r="A238" i="2"/>
  <c r="A204" i="2"/>
  <c r="A170" i="2"/>
  <c r="A136" i="2"/>
  <c r="A102" i="2"/>
  <c r="A68" i="2"/>
  <c r="A34" i="2"/>
  <c r="A1" i="2"/>
  <c r="A1" i="4"/>
  <c r="A1" i="48"/>
  <c r="H33" i="39" l="1"/>
  <c r="H6" i="39"/>
  <c r="I6" i="39" s="1"/>
  <c r="J6" i="39" s="1"/>
  <c r="H9" i="39"/>
  <c r="I9" i="39" s="1"/>
  <c r="J9" i="39" s="1"/>
  <c r="H27" i="39"/>
  <c r="I27" i="39" s="1"/>
  <c r="J27" i="39" s="1"/>
  <c r="H8" i="39"/>
  <c r="I8" i="39" s="1"/>
  <c r="K15" i="39"/>
  <c r="K20" i="39"/>
  <c r="K25" i="39"/>
  <c r="K5" i="39"/>
  <c r="H22" i="39"/>
  <c r="I22" i="39" s="1"/>
  <c r="J22" i="39" s="1"/>
  <c r="K31" i="39"/>
  <c r="K37" i="39"/>
  <c r="H5" i="39"/>
  <c r="K6" i="39"/>
  <c r="H11" i="39"/>
  <c r="I11" i="39" s="1"/>
  <c r="H13" i="39"/>
  <c r="I13" i="39" s="1"/>
  <c r="H19" i="39"/>
  <c r="I19" i="39" s="1"/>
  <c r="J19" i="39" s="1"/>
  <c r="H23" i="39"/>
  <c r="I23" i="39" s="1"/>
  <c r="J23" i="39" s="1"/>
  <c r="H30" i="39"/>
  <c r="I30" i="39" s="1"/>
  <c r="J30" i="39" s="1"/>
  <c r="H34" i="39"/>
  <c r="I34" i="39" s="1"/>
  <c r="J34" i="39" s="1"/>
  <c r="H12" i="39"/>
  <c r="I12" i="39" s="1"/>
  <c r="J12" i="39" s="1"/>
  <c r="H14" i="39"/>
  <c r="I14" i="39" s="1"/>
  <c r="J14" i="39" s="1"/>
  <c r="H18" i="39"/>
  <c r="H24" i="39"/>
  <c r="I24" i="39" s="1"/>
  <c r="J24" i="39" s="1"/>
  <c r="H28" i="39"/>
  <c r="H36" i="39"/>
  <c r="I36" i="39" s="1"/>
  <c r="J36" i="39" s="1"/>
  <c r="K13" i="39"/>
  <c r="K14" i="39"/>
  <c r="K19" i="39"/>
  <c r="K24" i="39"/>
  <c r="K30" i="39"/>
  <c r="K36" i="39"/>
  <c r="K11" i="39"/>
  <c r="K12" i="39"/>
  <c r="K18" i="39"/>
  <c r="K23" i="39"/>
  <c r="K28" i="39"/>
  <c r="K34" i="39"/>
  <c r="K8" i="39"/>
  <c r="K9" i="39"/>
  <c r="K16" i="39"/>
  <c r="K22" i="39"/>
  <c r="K27" i="39"/>
  <c r="K33" i="39"/>
  <c r="I15" i="39"/>
  <c r="J15" i="39" s="1"/>
  <c r="I16" i="39"/>
  <c r="J16" i="39" s="1"/>
  <c r="I18" i="39"/>
  <c r="J18" i="39" s="1"/>
  <c r="I20" i="39"/>
  <c r="J20" i="39" s="1"/>
  <c r="I25" i="39"/>
  <c r="J25" i="39" s="1"/>
  <c r="I28" i="39"/>
  <c r="J28" i="39" s="1"/>
  <c r="I31" i="39"/>
  <c r="J31" i="39" s="1"/>
  <c r="I33" i="39"/>
  <c r="J33" i="39" s="1"/>
  <c r="I37" i="39"/>
  <c r="J37" i="39" s="1"/>
  <c r="L28" i="39" l="1"/>
  <c r="L18" i="39"/>
  <c r="L6" i="39"/>
  <c r="J11" i="39"/>
  <c r="L11" i="39" s="1"/>
  <c r="L22" i="39"/>
  <c r="L19" i="39"/>
  <c r="J8" i="39"/>
  <c r="L8" i="39" s="1"/>
  <c r="L31" i="39"/>
  <c r="L23" i="39"/>
  <c r="L16" i="39"/>
  <c r="L12" i="39"/>
  <c r="L15" i="39"/>
  <c r="L24" i="39"/>
  <c r="L34" i="39"/>
  <c r="L37" i="39"/>
  <c r="L30" i="39"/>
  <c r="L27" i="39"/>
  <c r="L20" i="39"/>
  <c r="L33" i="39"/>
  <c r="L25" i="39"/>
  <c r="L36" i="39"/>
  <c r="J13" i="39"/>
  <c r="L13" i="39" s="1"/>
  <c r="L9" i="39"/>
  <c r="L14" i="39"/>
  <c r="I5" i="39"/>
  <c r="J5" i="39" s="1"/>
</calcChain>
</file>

<file path=xl/sharedStrings.xml><?xml version="1.0" encoding="utf-8"?>
<sst xmlns="http://schemas.openxmlformats.org/spreadsheetml/2006/main" count="1638" uniqueCount="250">
  <si>
    <t>Total</t>
  </si>
  <si>
    <t>Male</t>
  </si>
  <si>
    <t>Female</t>
  </si>
  <si>
    <t>16-24</t>
  </si>
  <si>
    <t>25-34</t>
  </si>
  <si>
    <t>45-54</t>
  </si>
  <si>
    <t>55-64</t>
  </si>
  <si>
    <t>65 and over</t>
  </si>
  <si>
    <t>Profile of respondent</t>
  </si>
  <si>
    <t>Base</t>
  </si>
  <si>
    <t>All</t>
  </si>
  <si>
    <t>35-44</t>
  </si>
  <si>
    <t>Catholic</t>
  </si>
  <si>
    <t>Protestant</t>
  </si>
  <si>
    <t>Married / Cohabiting</t>
  </si>
  <si>
    <t>Single</t>
  </si>
  <si>
    <t>Widowed</t>
  </si>
  <si>
    <t>Separated / Divorced</t>
  </si>
  <si>
    <t>Living in most deprived areas</t>
  </si>
  <si>
    <t>Living in least deprived areas</t>
  </si>
  <si>
    <t>Living in rural area</t>
  </si>
  <si>
    <t>Have dependants</t>
  </si>
  <si>
    <t>Do not have dependants</t>
  </si>
  <si>
    <t>P1</t>
  </si>
  <si>
    <t>P2</t>
  </si>
  <si>
    <t>P*</t>
  </si>
  <si>
    <t>1-P*</t>
  </si>
  <si>
    <t>SP1-P2</t>
  </si>
  <si>
    <t>P1-P2</t>
  </si>
  <si>
    <t>Z</t>
  </si>
  <si>
    <t xml:space="preserve">% </t>
  </si>
  <si>
    <t>%</t>
  </si>
  <si>
    <t>Other / None</t>
  </si>
  <si>
    <t>None of the above</t>
  </si>
  <si>
    <t>Other dance (not for fitness)</t>
  </si>
  <si>
    <t>Written any stories or plays</t>
  </si>
  <si>
    <t>Written any poetry</t>
  </si>
  <si>
    <t>Written music</t>
  </si>
  <si>
    <t>Ballet</t>
  </si>
  <si>
    <t>Textile crafts such as embroidery, crocheting or knitting</t>
  </si>
  <si>
    <t>Played a musical instrument for own pleasure</t>
  </si>
  <si>
    <t>Painting, drawing, printmaking or sculpture</t>
  </si>
  <si>
    <t>Other crafts such as calligraphy, pottery or jewellery making</t>
  </si>
  <si>
    <t>Wood crafts such as wood turning, carving or furniture making</t>
  </si>
  <si>
    <t>Type of activity</t>
  </si>
  <si>
    <t>-</t>
  </si>
  <si>
    <t xml:space="preserve">16-24 </t>
  </si>
  <si>
    <t>A museum</t>
  </si>
  <si>
    <t>Play or drama</t>
  </si>
  <si>
    <t>Rock or pop music performance</t>
  </si>
  <si>
    <t>A community festival</t>
  </si>
  <si>
    <t>Other live music event</t>
  </si>
  <si>
    <t>An arts festival</t>
  </si>
  <si>
    <t>Circus</t>
  </si>
  <si>
    <t>Carnival</t>
  </si>
  <si>
    <t>Classical music performance</t>
  </si>
  <si>
    <t>An Irish dance performance</t>
  </si>
  <si>
    <t>Other dance event</t>
  </si>
  <si>
    <t>Jazz performance</t>
  </si>
  <si>
    <t>Exhibition or collection of art, photography or sculpture</t>
  </si>
  <si>
    <t>Folk, or traditional or world music performance</t>
  </si>
  <si>
    <t>Opera / operetta</t>
  </si>
  <si>
    <t xml:space="preserve"> %</t>
  </si>
  <si>
    <t>At least once a month</t>
  </si>
  <si>
    <t>Less frequently but at least once every 3 months</t>
  </si>
  <si>
    <t>Not at all in the last year</t>
  </si>
  <si>
    <t>Less frequently but at least once a year</t>
  </si>
  <si>
    <t>Arts event</t>
  </si>
  <si>
    <t>Engagement with the arts</t>
  </si>
  <si>
    <t>Gender</t>
  </si>
  <si>
    <t>Age bands</t>
  </si>
  <si>
    <t>Religious background</t>
  </si>
  <si>
    <t>Marital status</t>
  </si>
  <si>
    <t>Disability</t>
  </si>
  <si>
    <t>Dependants</t>
  </si>
  <si>
    <t>Level of deprivation</t>
  </si>
  <si>
    <t>Urban or rural</t>
  </si>
  <si>
    <t>Have a disability</t>
  </si>
  <si>
    <t>Do not have a disability</t>
  </si>
  <si>
    <t>a) by gender</t>
  </si>
  <si>
    <t>b) by age</t>
  </si>
  <si>
    <t>c) by religion</t>
  </si>
  <si>
    <t>d) by marital status</t>
  </si>
  <si>
    <t>Separated/ Divorce</t>
  </si>
  <si>
    <t>e) by disabiity</t>
  </si>
  <si>
    <t>Do not have depentants</t>
  </si>
  <si>
    <t>f) by dependants</t>
  </si>
  <si>
    <t>Living in the most deprived areas</t>
  </si>
  <si>
    <t>Living in the least deprived areas</t>
  </si>
  <si>
    <t>g) by deprivation</t>
  </si>
  <si>
    <t>h) by urban/rural</t>
  </si>
  <si>
    <t>Craft Exhibition (not a crafts market)</t>
  </si>
  <si>
    <t>Living in an urban area</t>
  </si>
  <si>
    <t>Living in a rural area</t>
  </si>
  <si>
    <t>Used a computer to create original artworks or animation</t>
  </si>
  <si>
    <t>Photography as an artistic activity (not family or holiday snaps)</t>
  </si>
  <si>
    <t>Played a musical instrument to an audience or rehearse for a performance</t>
  </si>
  <si>
    <t>Sang to an audience or rehearsed for a performance (not karaoke)</t>
  </si>
  <si>
    <t>Rehearsed or performed in play / drama</t>
  </si>
  <si>
    <t>Made films or videos as an artistic activity (not family or holiday)</t>
  </si>
  <si>
    <t>Rehearsed or performed in opera / operetta</t>
  </si>
  <si>
    <t>Film at cinema or other venue</t>
  </si>
  <si>
    <t>Other theatre performance (such as musical or pantomime)</t>
  </si>
  <si>
    <t>Event connected with books or writing (such as poetry reading or storytelling)</t>
  </si>
  <si>
    <t>Other/ None</t>
  </si>
  <si>
    <t>Significant 
difference from previous year?</t>
  </si>
  <si>
    <t>Confidence intervals</t>
  </si>
  <si>
    <t>lower limit</t>
  </si>
  <si>
    <t>upper limit</t>
  </si>
  <si>
    <t>Arts participation</t>
  </si>
  <si>
    <t>CONTENTS</t>
  </si>
  <si>
    <t>More information relating to the CHS, methodology and the interpretation of the figures can be found in the Metadata.</t>
  </si>
  <si>
    <t>ADULT TABLES</t>
  </si>
  <si>
    <t>Metadata</t>
  </si>
  <si>
    <t>Significant difference from previous year?</t>
  </si>
  <si>
    <t>Percentages less than 0.5% are denoted by ‘0’ and where there are no responses this is represented by ‘-’.</t>
  </si>
  <si>
    <t>METADATA</t>
  </si>
  <si>
    <t>CONTINUOUS HOUSEHOLD SURVEY (CHS)</t>
  </si>
  <si>
    <t>DEFINITIONS</t>
  </si>
  <si>
    <t xml:space="preserve">Disability </t>
  </si>
  <si>
    <t xml:space="preserve">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</si>
  <si>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</si>
  <si>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Does your condition or illness / do any of your conditions or illnesses reduce your ability to carry out day to day activities?</t>
  </si>
  <si>
    <t>A person is defined as having dependants if they have responsibility for either the care of a child(ren), a person with a disability or an elderly person.</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</si>
  <si>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</si>
  <si>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</si>
  <si>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</si>
  <si>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</si>
  <si>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</si>
  <si>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</si>
  <si>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</si>
  <si>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</si>
  <si>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The base number of responses to each question, which is shown in each table, is the unweighted count. The base may vary due to some respondents not answering certain questions.</t>
  </si>
  <si>
    <t>CONTACT INFORMATION</t>
  </si>
  <si>
    <t>Statistician</t>
  </si>
  <si>
    <t>FIRST RELEASED</t>
  </si>
  <si>
    <t>Film at a cinema or other venue</t>
  </si>
  <si>
    <t>2016/17</t>
  </si>
  <si>
    <t>Arts engagement</t>
  </si>
  <si>
    <t>e) by disability</t>
  </si>
  <si>
    <t>È</t>
  </si>
  <si>
    <t>Ç</t>
  </si>
  <si>
    <t>Art participation</t>
  </si>
  <si>
    <t>Arts attendance</t>
  </si>
  <si>
    <t>2017/18</t>
  </si>
  <si>
    <t>Percentages may not add to 100% as multiple responses were allowed.</t>
  </si>
  <si>
    <t>Married/   Cohabiting</t>
  </si>
  <si>
    <t>Note:</t>
  </si>
  <si>
    <t>Married/ Cohabiting</t>
  </si>
  <si>
    <t xml:space="preserve">Arts engagement </t>
  </si>
  <si>
    <t xml:space="preserve">Either participated in arts activities or attended arts events in the 12 months prior to the CHS. </t>
  </si>
  <si>
    <t>Participated in at least one of the following arts activities in the 12 months prior to the CHS:</t>
  </si>
  <si>
    <t>Rehearsed or performed in opera/operetta</t>
  </si>
  <si>
    <t>Attended at least one of the following arts events in the 12 months prior to the CHS:</t>
  </si>
  <si>
    <t>Opera/operetta</t>
  </si>
  <si>
    <t>Year</t>
  </si>
  <si>
    <t>2007/08</t>
  </si>
  <si>
    <t>2008/09</t>
  </si>
  <si>
    <t>2009/10</t>
  </si>
  <si>
    <t>2010/11</t>
  </si>
  <si>
    <t>2011/12</t>
  </si>
  <si>
    <t>2012/13</t>
  </si>
  <si>
    <t>2013/14</t>
  </si>
  <si>
    <t>2014/15</t>
  </si>
  <si>
    <t>2015/16</t>
  </si>
  <si>
    <t>2018/19</t>
  </si>
  <si>
    <t>The data have also been analysed by whether respondents are living in SOAs that have been categorised as either urban or rural as set out in the Statistical Classification and Delineation of Settlements report (2015).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t>
  </si>
  <si>
    <t xml:space="preserve">Played a musical instrument for own pleasure </t>
  </si>
  <si>
    <t xml:space="preserve">Rehearsed or performed in play/drama </t>
  </si>
  <si>
    <t>Craft exhibition (not a crafts market)</t>
  </si>
  <si>
    <t>Other theatre performance (such as a musical or pantomime)</t>
  </si>
  <si>
    <t>1-7 Bedford Street</t>
  </si>
  <si>
    <t>Arts Participation</t>
  </si>
  <si>
    <t>Other\None</t>
  </si>
  <si>
    <t>Street Arts (such as art in parks, streets, shopping centres)</t>
  </si>
  <si>
    <t>Event which included video or electronic art</t>
  </si>
  <si>
    <t>Percentages may not add to 100% due to rounding</t>
  </si>
  <si>
    <t>Northern Ireland Multiple Deprivation Measure, 2017</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</si>
  <si>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</si>
  <si>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Other/None</t>
  </si>
  <si>
    <t>Urban/rural</t>
  </si>
  <si>
    <t>Northern Ireland Multiple Deprivation Report 2017</t>
  </si>
  <si>
    <t>The 2019/20 Continuous Household Survey (CHS) included questions on engagement in the arts. This file presents the findings from these questions.</t>
  </si>
  <si>
    <t>Table 1: Participation in arts activities 2019/20</t>
  </si>
  <si>
    <t>Table 1b: Participation in arts activities 2018/19 - 2019/20</t>
  </si>
  <si>
    <t>Table 2: Participation in arts activities 2007/08 - 2019/20</t>
  </si>
  <si>
    <t>Table 3: Arts activities participated in 2019/20</t>
  </si>
  <si>
    <t>Table 4: Attendance at arts events 2019/20</t>
  </si>
  <si>
    <t>Table 4b: Attendance at arts events 2018/19 - 2019/20</t>
  </si>
  <si>
    <t>Table 5: Attendance at arts events 2007/08 - 2019/20</t>
  </si>
  <si>
    <t>Table 6: Arts events attended 2019/20</t>
  </si>
  <si>
    <t>Table 7: Engagement with the arts 2019/20</t>
  </si>
  <si>
    <t>Table 7b: Engagement with the arts  2018/19 - 2019/20</t>
  </si>
  <si>
    <t>Table 8: Engagement with the arts 2007/08 - 2019/20</t>
  </si>
  <si>
    <t>Table 9: Frequency of participation in arts activities 2019/20</t>
  </si>
  <si>
    <t>Table 10: Frequency of attendance at arts events 2019/20</t>
  </si>
  <si>
    <t>Table 11: Benefits of engagement with the arts 2019/20</t>
  </si>
  <si>
    <t>Table 12: Barriers to attending arts events 2019/20</t>
  </si>
  <si>
    <t>The Continuous Household Survey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2019/20 are based on 5,918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2,952 respondents.</t>
  </si>
  <si>
    <t>Professional Services Unit</t>
  </si>
  <si>
    <t>Level 6, Causeway Exchange</t>
  </si>
  <si>
    <t>BELFAST</t>
  </si>
  <si>
    <t>BT2 7EG</t>
  </si>
  <si>
    <t xml:space="preserve">psu@communities-ni.gov.uk </t>
  </si>
  <si>
    <t>Jennifer O'Donnell</t>
  </si>
  <si>
    <t>2019/20</t>
  </si>
  <si>
    <t>Helped with the organisation or running of a festival or carnival</t>
  </si>
  <si>
    <t>Created a video or computer game</t>
  </si>
  <si>
    <t>Taken part in a carnival (e.g. as a musician, dancer or costume maker)</t>
  </si>
  <si>
    <t>Learned or practised circus skills</t>
  </si>
  <si>
    <t>Separated/ Divorced</t>
  </si>
  <si>
    <t>I had fun</t>
  </si>
  <si>
    <t>Positive impact on my well-being</t>
  </si>
  <si>
    <t>Improved my knowledge</t>
  </si>
  <si>
    <t>Enabled me to communicate with family / friends</t>
  </si>
  <si>
    <t>I made new friends</t>
  </si>
  <si>
    <t>I enjoyed being creative</t>
  </si>
  <si>
    <t>Learned new skills / developed existing skills</t>
  </si>
  <si>
    <t>It gave me an opportunity to express myself</t>
  </si>
  <si>
    <t>Improved health</t>
  </si>
  <si>
    <t>Developed my confidence</t>
  </si>
  <si>
    <t>Helped me think about a future career</t>
  </si>
  <si>
    <t>Helped me with studies for school</t>
  </si>
  <si>
    <t>Helped me gain a qualification</t>
  </si>
  <si>
    <t>Helped me get a job</t>
  </si>
  <si>
    <t>Other</t>
  </si>
  <si>
    <t>No benefit</t>
  </si>
  <si>
    <t>Arts Benefit</t>
  </si>
  <si>
    <t>Arts Barriers</t>
  </si>
  <si>
    <t>Its difficult to find the time</t>
  </si>
  <si>
    <t>It costs too much</t>
  </si>
  <si>
    <t>I have family commitments</t>
  </si>
  <si>
    <t>Events are not publicised enough</t>
  </si>
  <si>
    <t>Not enough facilities close to where I live</t>
  </si>
  <si>
    <t>My health isnt good enough</t>
  </si>
  <si>
    <t>Im not really interested</t>
  </si>
  <si>
    <t>Time of day of the events</t>
  </si>
  <si>
    <t>There is a lack of high profile performances</t>
  </si>
  <si>
    <t>Access in and around venues is poor</t>
  </si>
  <si>
    <t>I dont have anyone to go with</t>
  </si>
  <si>
    <t>I might feel uncomfortable or out of place</t>
  </si>
  <si>
    <t>I wouldnt enjoy it</t>
  </si>
  <si>
    <t>Performances and events are poor quality</t>
  </si>
  <si>
    <t>The venues are of poor quality</t>
  </si>
  <si>
    <t>Lack of transport / I can't easily get to it</t>
  </si>
  <si>
    <t>The venues are in unsafe places</t>
  </si>
  <si>
    <t>Nothing prevents me</t>
  </si>
  <si>
    <t>Less often than once a month but at least 3 or 4 times a year</t>
  </si>
  <si>
    <t>1 October 2020</t>
  </si>
  <si>
    <t>Base is those who have engaged in the arts at least once in the last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</si>
</sst>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
    <numFmt numFmtId="165" formatCode="####"/>
    <numFmt numFmtId="166" formatCode="_-* #,##0_-;\-* #,##0_-;_-* &quot;-&quot;??_-;_-@_-"/>
    <numFmt numFmtId="167" formatCode="0.0"/>
    <numFmt numFmtId="168" formatCode="#,##0.0"/>
  </numFmts>
  <fonts count="42" x14ac:knownFonts="1">
    <font>
      <sz val="11"/>
      <color theme="1"/>
      <name val="Calibri"/>
      <family val="2"/>
      <scheme val="minor"/>
    </font>
    <font>
      <sz val="9"/>
      <color theme="1"/>
      <name val="Arial"/>
      <family val="2"/>
    </font>
    <font>
      <sz val="9"/>
      <color rgb="FF000000"/>
      <name val="Arial"/>
      <family val="2"/>
    </font>
    <font>
      <sz val="10"/>
      <name val="Arial"/>
      <family val="2"/>
    </font>
    <font>
      <sz val="9"/>
      <color indexed="8"/>
      <name val="Arial"/>
      <family val="2"/>
    </font>
    <font>
      <sz val="9"/>
      <name val="Arial"/>
      <family val="2"/>
    </font>
    <font>
      <b/>
      <sz val="9"/>
      <color theme="1"/>
      <name val="Arial"/>
      <family val="2"/>
    </font>
    <font>
      <sz val="9"/>
      <color theme="0"/>
      <name val="Arial"/>
      <family val="2"/>
    </font>
    <font>
      <sz val="11"/>
      <color theme="1"/>
      <name val="Calibri"/>
      <family val="2"/>
      <scheme val="minor"/>
    </font>
    <font>
      <sz val="9"/>
      <color rgb="FFFFFFFF"/>
      <name val="Arial"/>
      <family val="2"/>
    </font>
    <font>
      <b/>
      <sz val="9"/>
      <color rgb="FF000000"/>
      <name val="Arial"/>
      <family val="2"/>
    </font>
    <font>
      <sz val="10"/>
      <color theme="1"/>
      <name val="Arial"/>
      <family val="2"/>
    </font>
    <font>
      <b/>
      <sz val="10"/>
      <color theme="1"/>
      <name val="Arial"/>
      <family val="2"/>
    </font>
    <font>
      <sz val="7"/>
      <color indexed="8"/>
      <name val="Arial"/>
      <family val="2"/>
    </font>
    <font>
      <sz val="10"/>
      <name val="Arial"/>
      <family val="2"/>
    </font>
    <font>
      <b/>
      <sz val="7"/>
      <color indexed="8"/>
      <name val="Arial Bold"/>
    </font>
    <font>
      <sz val="7"/>
      <color indexed="8"/>
      <name val="Arial"/>
      <family val="2"/>
    </font>
    <font>
      <sz val="10"/>
      <color theme="0"/>
      <name val="Arial"/>
      <family val="2"/>
    </font>
    <font>
      <b/>
      <sz val="10"/>
      <name val="Arial"/>
      <family val="2"/>
    </font>
    <font>
      <u/>
      <sz val="11"/>
      <color theme="10"/>
      <name val="Calibri"/>
      <family val="2"/>
    </font>
    <font>
      <sz val="10"/>
      <color rgb="FF000000"/>
      <name val="Arial"/>
      <family val="2"/>
    </font>
    <font>
      <sz val="12"/>
      <color theme="1"/>
      <name val="Arial"/>
      <family val="2"/>
    </font>
    <font>
      <b/>
      <sz val="12"/>
      <color theme="1"/>
      <name val="Arial"/>
      <family val="2"/>
    </font>
    <font>
      <sz val="10"/>
      <name val="Arial"/>
      <family val="2"/>
    </font>
    <font>
      <sz val="7"/>
      <color indexed="8"/>
      <name val="Arial"/>
      <family val="2"/>
    </font>
    <font>
      <b/>
      <sz val="10"/>
      <color indexed="8"/>
      <name val="Arial"/>
      <family val="2"/>
    </font>
    <font>
      <b/>
      <sz val="11"/>
      <color theme="1"/>
      <name val="Calibri"/>
      <family val="2"/>
      <scheme val="minor"/>
    </font>
    <font>
      <sz val="8"/>
      <color theme="1"/>
      <name val="Arial"/>
      <family val="2"/>
    </font>
    <font>
      <u/>
      <sz val="10"/>
      <color theme="1"/>
      <name val="Arial"/>
      <family val="2"/>
    </font>
    <font>
      <u/>
      <sz val="10"/>
      <name val="Arial"/>
      <family val="2"/>
    </font>
    <font>
      <sz val="11"/>
      <name val="Calibri"/>
      <family val="2"/>
      <scheme val="minor"/>
    </font>
    <font>
      <sz val="10"/>
      <name val="Arial"/>
      <family val="2"/>
    </font>
    <font>
      <sz val="14"/>
      <color rgb="FF00B050"/>
      <name val="Wingdings 3"/>
      <family val="1"/>
      <charset val="2"/>
    </font>
    <font>
      <b/>
      <sz val="8"/>
      <color theme="1"/>
      <name val="Arial"/>
      <family val="2"/>
    </font>
    <font>
      <sz val="10"/>
      <color rgb="FFFFFFFF"/>
      <name val="Arial"/>
      <family val="2"/>
    </font>
    <font>
      <sz val="12"/>
      <color theme="4" tint="-0.249977111117893"/>
      <name val="Arial"/>
      <family val="2"/>
    </font>
    <font>
      <sz val="18"/>
      <name val="Arial"/>
      <family val="2"/>
    </font>
    <font>
      <b/>
      <sz val="9"/>
      <name val="Arial"/>
      <family val="2"/>
    </font>
    <font>
      <sz val="14"/>
      <color rgb="FFC00000"/>
      <name val="Wingdings 3"/>
      <family val="1"/>
      <charset val="2"/>
    </font>
    <font>
      <u/>
      <sz val="10"/>
      <color theme="10"/>
      <name val="Arial"/>
      <family val="2"/>
    </font>
    <font>
      <sz val="10"/>
      <color rgb="FF000000"/>
      <name val="Times New Roman"/>
      <family val="1"/>
    </font>
    <font>
      <sz val="14"/>
      <color rgb="FFFF0000"/>
      <name val="Wingdings 3"/>
      <family val="1"/>
      <charset val="2"/>
    </font>
  </fonts>
  <fills count="9">
    <fill>
      <patternFill patternType="none"/>
    </fill>
    <fill>
      <patternFill patternType="gray125"/>
    </fill>
    <fill>
      <patternFill patternType="solid">
        <fgColor theme="4" tint="-0.249977111117893"/>
        <bgColor indexed="64"/>
      </patternFill>
    </fill>
    <fill>
      <patternFill patternType="solid">
        <fgColor rgb="FF376091"/>
        <bgColor indexed="64"/>
      </patternFill>
    </fill>
    <fill>
      <patternFill patternType="solid">
        <fgColor rgb="FFB8CCE4"/>
        <bgColor indexed="64"/>
      </patternFill>
    </fill>
    <fill>
      <patternFill patternType="solid">
        <fgColor rgb="FFF2F5F8"/>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0F3FE"/>
        <bgColor indexed="64"/>
      </patternFill>
    </fill>
  </fills>
  <borders count="16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left>
      <right style="thin">
        <color theme="4" tint="-0.24994659260841701"/>
      </right>
      <top/>
      <bottom style="thin">
        <color theme="4" tint="-0.24994659260841701"/>
      </bottom>
      <diagonal/>
    </border>
    <border>
      <left style="thin">
        <color theme="4" tint="-0.24994659260841701"/>
      </left>
      <right/>
      <top/>
      <bottom/>
      <diagonal/>
    </border>
    <border>
      <left style="thin">
        <color theme="0"/>
      </left>
      <right style="thin">
        <color theme="0"/>
      </right>
      <top style="thin">
        <color theme="0"/>
      </top>
      <bottom style="thin">
        <color theme="4" tint="-0.24994659260841701"/>
      </bottom>
      <diagonal/>
    </border>
    <border>
      <left style="thin">
        <color theme="4" tint="-0.24994659260841701"/>
      </left>
      <right style="thin">
        <color theme="0"/>
      </right>
      <top style="thin">
        <color theme="0"/>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right style="medium">
        <color rgb="FF376091"/>
      </right>
      <top style="thin">
        <color theme="4" tint="-0.24994659260841701"/>
      </top>
      <bottom/>
      <diagonal/>
    </border>
    <border>
      <left style="medium">
        <color rgb="FF376091"/>
      </left>
      <right style="medium">
        <color rgb="FFFFFFFF"/>
      </right>
      <top style="thin">
        <color theme="4" tint="-0.24994659260841701"/>
      </top>
      <bottom/>
      <diagonal/>
    </border>
    <border>
      <left style="medium">
        <color rgb="FFFFFFFF"/>
      </left>
      <right/>
      <top style="thin">
        <color theme="4" tint="-0.24994659260841701"/>
      </top>
      <bottom style="medium">
        <color rgb="FFFFFFFF"/>
      </bottom>
      <diagonal/>
    </border>
    <border>
      <left/>
      <right style="double">
        <color rgb="FFFFFFFF"/>
      </right>
      <top style="thin">
        <color theme="4" tint="-0.24994659260841701"/>
      </top>
      <bottom style="medium">
        <color rgb="FFFFFFFF"/>
      </bottom>
      <diagonal/>
    </border>
    <border>
      <left style="double">
        <color rgb="FFFFFFFF"/>
      </left>
      <right/>
      <top style="thin">
        <color theme="4" tint="-0.24994659260841701"/>
      </top>
      <bottom style="medium">
        <color rgb="FFFFFFFF"/>
      </bottom>
      <diagonal/>
    </border>
    <border>
      <left/>
      <right style="medium">
        <color rgb="FF376091"/>
      </right>
      <top/>
      <bottom style="medium">
        <color indexed="64"/>
      </bottom>
      <diagonal/>
    </border>
    <border>
      <left style="medium">
        <color rgb="FF376091"/>
      </left>
      <right style="medium">
        <color rgb="FFFFFFFF"/>
      </right>
      <top/>
      <bottom style="medium">
        <color indexed="64"/>
      </bottom>
      <diagonal/>
    </border>
    <border>
      <left/>
      <right style="medium">
        <color rgb="FFFFFFFF"/>
      </right>
      <top/>
      <bottom style="medium">
        <color indexed="64"/>
      </bottom>
      <diagonal/>
    </border>
    <border>
      <left/>
      <right style="double">
        <color rgb="FFFFFFFF"/>
      </right>
      <top/>
      <bottom style="medium">
        <color indexed="64"/>
      </bottom>
      <diagonal/>
    </border>
    <border>
      <left/>
      <right style="medium">
        <color rgb="FF376091"/>
      </right>
      <top/>
      <bottom style="medium">
        <color rgb="FF365F91"/>
      </bottom>
      <diagonal/>
    </border>
    <border>
      <left style="medium">
        <color rgb="FF376091"/>
      </left>
      <right style="medium">
        <color rgb="FF376091"/>
      </right>
      <top/>
      <bottom style="medium">
        <color rgb="FF365F91"/>
      </bottom>
      <diagonal/>
    </border>
    <border>
      <left/>
      <right style="double">
        <color rgb="FF376091"/>
      </right>
      <top/>
      <bottom style="medium">
        <color rgb="FF365F91"/>
      </bottom>
      <diagonal/>
    </border>
    <border>
      <left/>
      <right/>
      <top/>
      <bottom style="medium">
        <color rgb="FF365F91"/>
      </bottom>
      <diagonal/>
    </border>
    <border>
      <left/>
      <right/>
      <top style="medium">
        <color rgb="FF365F91"/>
      </top>
      <bottom style="medium">
        <color rgb="FF376091"/>
      </bottom>
      <diagonal/>
    </border>
    <border>
      <left/>
      <right style="medium">
        <color rgb="FF376091"/>
      </right>
      <top/>
      <bottom style="thin">
        <color theme="4" tint="-0.24994659260841701"/>
      </bottom>
      <diagonal/>
    </border>
    <border>
      <left style="medium">
        <color rgb="FF376091"/>
      </left>
      <right style="medium">
        <color rgb="FF376091"/>
      </right>
      <top/>
      <bottom style="thin">
        <color theme="4" tint="-0.24994659260841701"/>
      </bottom>
      <diagonal/>
    </border>
    <border>
      <left/>
      <right style="double">
        <color rgb="FF365F91"/>
      </right>
      <top/>
      <bottom style="thin">
        <color theme="4" tint="-0.24994659260841701"/>
      </bottom>
      <diagonal/>
    </border>
    <border>
      <left/>
      <right/>
      <top/>
      <bottom style="thin">
        <color theme="4" tint="-0.24994659260841701"/>
      </bottom>
      <diagonal/>
    </border>
    <border>
      <left/>
      <right style="medium">
        <color rgb="FF376091"/>
      </right>
      <top style="thin">
        <color theme="4" tint="-0.24994659260841701"/>
      </top>
      <bottom style="thin">
        <color theme="4" tint="-0.24994659260841701"/>
      </bottom>
      <diagonal/>
    </border>
    <border>
      <left style="medium">
        <color rgb="FF376091"/>
      </left>
      <right style="medium">
        <color rgb="FF376091"/>
      </right>
      <top style="thin">
        <color theme="4" tint="-0.24994659260841701"/>
      </top>
      <bottom style="thin">
        <color theme="4" tint="-0.24994659260841701"/>
      </bottom>
      <diagonal/>
    </border>
    <border>
      <left/>
      <right style="double">
        <color rgb="FF365F9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rgb="FF376091"/>
      </left>
      <right style="thin">
        <color theme="0"/>
      </right>
      <top style="thin">
        <color theme="0"/>
      </top>
      <bottom style="thin">
        <color rgb="FF376091"/>
      </bottom>
      <diagonal/>
    </border>
    <border>
      <left style="thin">
        <color theme="0"/>
      </left>
      <right style="thin">
        <color theme="0"/>
      </right>
      <top style="thin">
        <color theme="0"/>
      </top>
      <bottom style="thin">
        <color rgb="FF376091"/>
      </bottom>
      <diagonal/>
    </border>
    <border>
      <left style="thin">
        <color theme="0"/>
      </left>
      <right style="thin">
        <color rgb="FF376091"/>
      </right>
      <top style="thin">
        <color theme="0"/>
      </top>
      <bottom style="thin">
        <color rgb="FF376091"/>
      </bottom>
      <diagonal/>
    </border>
    <border>
      <left style="thin">
        <color rgb="FF376091"/>
      </left>
      <right style="thin">
        <color rgb="FF376091"/>
      </right>
      <top style="thin">
        <color rgb="FF376091"/>
      </top>
      <bottom/>
      <diagonal/>
    </border>
    <border>
      <left style="thin">
        <color rgb="FF376091"/>
      </left>
      <right style="thin">
        <color rgb="FF376091"/>
      </right>
      <top/>
      <bottom/>
      <diagonal/>
    </border>
    <border>
      <left style="thin">
        <color rgb="FF376091"/>
      </left>
      <right style="thin">
        <color rgb="FF376091"/>
      </right>
      <top/>
      <bottom style="thin">
        <color rgb="FF376091"/>
      </bottom>
      <diagonal/>
    </border>
    <border>
      <left style="thin">
        <color theme="0"/>
      </left>
      <right style="thin">
        <color theme="3"/>
      </right>
      <top style="thin">
        <color theme="0"/>
      </top>
      <bottom style="thin">
        <color rgb="FF376091"/>
      </bottom>
      <diagonal/>
    </border>
    <border>
      <left style="thin">
        <color rgb="FF376091"/>
      </left>
      <right style="thin">
        <color theme="3"/>
      </right>
      <top/>
      <bottom/>
      <diagonal/>
    </border>
    <border>
      <left/>
      <right style="thin">
        <color theme="3"/>
      </right>
      <top style="thin">
        <color theme="4" tint="-0.24994659260841701"/>
      </top>
      <bottom style="thin">
        <color theme="4" tint="-0.24994659260841701"/>
      </bottom>
      <diagonal/>
    </border>
    <border>
      <left style="thin">
        <color theme="0"/>
      </left>
      <right style="thin">
        <color theme="3"/>
      </right>
      <top/>
      <bottom style="thin">
        <color theme="4" tint="-0.24994659260841701"/>
      </bottom>
      <diagonal/>
    </border>
    <border>
      <left/>
      <right style="thin">
        <color theme="3"/>
      </right>
      <top/>
      <bottom/>
      <diagonal/>
    </border>
    <border>
      <left style="thin">
        <color theme="4" tint="-0.24994659260841701"/>
      </left>
      <right style="thin">
        <color theme="4" tint="-0.24994659260841701"/>
      </right>
      <top/>
      <bottom/>
      <diagonal/>
    </border>
    <border>
      <left style="thin">
        <color theme="3"/>
      </left>
      <right style="thin">
        <color theme="0"/>
      </right>
      <top style="thin">
        <color theme="3"/>
      </top>
      <bottom/>
      <diagonal/>
    </border>
    <border>
      <left style="thin">
        <color theme="0"/>
      </left>
      <right/>
      <top/>
      <bottom style="thin">
        <color theme="0"/>
      </bottom>
      <diagonal/>
    </border>
    <border>
      <left/>
      <right/>
      <top/>
      <bottom style="thin">
        <color theme="0"/>
      </bottom>
      <diagonal/>
    </border>
    <border>
      <left style="thin">
        <color theme="3"/>
      </left>
      <right style="thin">
        <color theme="0"/>
      </right>
      <top/>
      <bottom/>
      <diagonal/>
    </border>
    <border>
      <left style="thin">
        <color theme="0"/>
      </left>
      <right style="thin">
        <color theme="0"/>
      </right>
      <top style="thin">
        <color theme="0"/>
      </top>
      <bottom style="thin">
        <color theme="0"/>
      </bottom>
      <diagonal/>
    </border>
    <border>
      <left style="thin">
        <color theme="3"/>
      </left>
      <right style="thin">
        <color theme="0"/>
      </right>
      <top/>
      <bottom style="thin">
        <color theme="4" tint="-0.2499465926084170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4" tint="-0.24994659260841701"/>
      </right>
      <top/>
      <bottom/>
      <diagonal/>
    </border>
    <border>
      <left style="thin">
        <color theme="0"/>
      </left>
      <right style="thin">
        <color theme="3"/>
      </right>
      <top/>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4" tint="-0.24994659260841701"/>
      </left>
      <right style="thin">
        <color theme="4" tint="-0.24994659260841701"/>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3"/>
      </left>
      <right style="thin">
        <color rgb="FF376091"/>
      </right>
      <top style="thin">
        <color rgb="FF376091"/>
      </top>
      <bottom/>
      <diagonal/>
    </border>
    <border>
      <left style="thin">
        <color theme="3"/>
      </left>
      <right style="thin">
        <color rgb="FF376091"/>
      </right>
      <top/>
      <bottom/>
      <diagonal/>
    </border>
    <border>
      <left style="thin">
        <color theme="3"/>
      </left>
      <right/>
      <top style="thin">
        <color theme="3"/>
      </top>
      <bottom/>
      <diagonal/>
    </border>
    <border>
      <left style="thin">
        <color theme="3"/>
      </left>
      <right/>
      <top/>
      <bottom/>
      <diagonal/>
    </border>
    <border>
      <left style="thin">
        <color theme="3"/>
      </left>
      <right/>
      <top/>
      <bottom style="thin">
        <color theme="4" tint="-0.24994659260841701"/>
      </bottom>
      <diagonal/>
    </border>
    <border>
      <left style="thin">
        <color theme="0"/>
      </left>
      <right style="thin">
        <color theme="0"/>
      </right>
      <top style="thin">
        <color theme="0"/>
      </top>
      <bottom/>
      <diagonal/>
    </border>
    <border>
      <left style="thin">
        <color theme="0"/>
      </left>
      <right/>
      <top style="thin">
        <color theme="0"/>
      </top>
      <bottom style="thin">
        <color rgb="FF376091"/>
      </bottom>
      <diagonal/>
    </border>
    <border>
      <left/>
      <right/>
      <top style="thin">
        <color theme="3"/>
      </top>
      <bottom/>
      <diagonal/>
    </border>
    <border>
      <left/>
      <right style="thin">
        <color theme="3"/>
      </right>
      <top/>
      <bottom style="thin">
        <color theme="4" tint="-0.24994659260841701"/>
      </bottom>
      <diagonal/>
    </border>
    <border>
      <left/>
      <right style="thin">
        <color theme="3"/>
      </right>
      <top style="thin">
        <color theme="4" tint="-0.24994659260841701"/>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top style="thin">
        <color theme="0"/>
      </top>
      <bottom style="medium">
        <color rgb="FFFFFFFF"/>
      </bottom>
      <diagonal/>
    </border>
    <border>
      <left style="thin">
        <color rgb="FFFFFFFF"/>
      </left>
      <right style="thin">
        <color rgb="FFFFFFFF"/>
      </right>
      <top style="thin">
        <color rgb="FFFFFFFF"/>
      </top>
      <bottom style="thin">
        <color theme="3"/>
      </bottom>
      <diagonal/>
    </border>
    <border>
      <left/>
      <right style="thin">
        <color theme="0"/>
      </right>
      <top style="thin">
        <color theme="0"/>
      </top>
      <bottom/>
      <diagonal/>
    </border>
    <border>
      <left style="thin">
        <color theme="0"/>
      </left>
      <right style="thin">
        <color rgb="FFFFFFFF"/>
      </right>
      <top style="thin">
        <color theme="0"/>
      </top>
      <bottom style="thin">
        <color theme="3"/>
      </bottom>
      <diagonal/>
    </border>
    <border>
      <left style="thin">
        <color theme="0"/>
      </left>
      <right/>
      <top style="medium">
        <color rgb="FFFFFFFF"/>
      </top>
      <bottom style="thin">
        <color theme="3"/>
      </bottom>
      <diagonal/>
    </border>
    <border>
      <left/>
      <right style="thin">
        <color theme="3"/>
      </right>
      <top style="thin">
        <color theme="3"/>
      </top>
      <bottom/>
      <diagonal/>
    </border>
    <border>
      <left/>
      <right/>
      <top style="thin">
        <color theme="3"/>
      </top>
      <bottom style="thin">
        <color theme="0"/>
      </bottom>
      <diagonal/>
    </border>
    <border>
      <left style="thin">
        <color rgb="FF376091"/>
      </left>
      <right style="thin">
        <color theme="0"/>
      </right>
      <top/>
      <bottom style="thin">
        <color rgb="FF376091"/>
      </bottom>
      <diagonal/>
    </border>
    <border>
      <left/>
      <right style="medium">
        <color rgb="FF1F497D"/>
      </right>
      <top/>
      <bottom/>
      <diagonal/>
    </border>
    <border>
      <left/>
      <right style="medium">
        <color rgb="FF1F497D"/>
      </right>
      <top/>
      <bottom style="medium">
        <color rgb="FF376091"/>
      </bottom>
      <diagonal/>
    </border>
    <border>
      <left style="thin">
        <color rgb="FFFFFFFF"/>
      </left>
      <right/>
      <top style="thin">
        <color theme="3"/>
      </top>
      <bottom/>
      <diagonal/>
    </border>
    <border>
      <left/>
      <right style="thin">
        <color rgb="FFFFFFFF"/>
      </right>
      <top/>
      <bottom style="thin">
        <color theme="3"/>
      </bottom>
      <diagonal/>
    </border>
    <border>
      <left style="thin">
        <color rgb="FFFFFFFF"/>
      </left>
      <right style="thin">
        <color rgb="FFFFFFFF"/>
      </right>
      <top style="thin">
        <color rgb="FFFFFFFF"/>
      </top>
      <bottom/>
      <diagonal/>
    </border>
    <border>
      <left/>
      <right style="thin">
        <color rgb="FFFFFFFF"/>
      </right>
      <top style="thin">
        <color theme="3"/>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top style="thin">
        <color theme="0"/>
      </top>
      <bottom style="thin">
        <color theme="4" tint="-0.24994659260841701"/>
      </bottom>
      <diagonal/>
    </border>
    <border>
      <left style="double">
        <color rgb="FFFFFFFF"/>
      </left>
      <right/>
      <top style="thin">
        <color theme="4" tint="-0.24994659260841701"/>
      </top>
      <bottom/>
      <diagonal/>
    </border>
    <border>
      <left style="double">
        <color rgb="FFFFFFFF"/>
      </left>
      <right/>
      <top/>
      <bottom style="medium">
        <color indexed="64"/>
      </bottom>
      <diagonal/>
    </border>
    <border>
      <left style="thin">
        <color rgb="FFFFFFFF"/>
      </left>
      <right/>
      <top style="thin">
        <color theme="3"/>
      </top>
      <bottom style="thin">
        <color rgb="FFFFFFFF"/>
      </bottom>
      <diagonal/>
    </border>
    <border>
      <left/>
      <right/>
      <top style="thin">
        <color theme="3"/>
      </top>
      <bottom style="thin">
        <color rgb="FFFFFFFF"/>
      </bottom>
      <diagonal/>
    </border>
    <border>
      <left/>
      <right style="thin">
        <color rgb="FFFFFFFF"/>
      </right>
      <top style="thin">
        <color theme="3"/>
      </top>
      <bottom style="thin">
        <color rgb="FFFFFFFF"/>
      </bottom>
      <diagonal/>
    </border>
    <border>
      <left style="thin">
        <color rgb="FFFFFFFF"/>
      </left>
      <right/>
      <top/>
      <bottom style="thin">
        <color theme="3"/>
      </bottom>
      <diagonal/>
    </border>
    <border>
      <left style="thin">
        <color rgb="FFFFFFFF"/>
      </left>
      <right/>
      <top/>
      <bottom/>
      <diagonal/>
    </border>
    <border>
      <left/>
      <right style="thin">
        <color theme="0"/>
      </right>
      <top style="thin">
        <color theme="0"/>
      </top>
      <bottom style="thin">
        <color theme="4" tint="-0.24994659260841701"/>
      </bottom>
      <diagonal/>
    </border>
    <border>
      <left/>
      <right/>
      <top/>
      <bottom style="thin">
        <color rgb="FF376091"/>
      </bottom>
      <diagonal/>
    </border>
    <border>
      <left style="thin">
        <color theme="0"/>
      </left>
      <right style="thick">
        <color theme="0"/>
      </right>
      <top/>
      <bottom style="thin">
        <color theme="0"/>
      </bottom>
      <diagonal/>
    </border>
    <border>
      <left style="thick">
        <color theme="0"/>
      </left>
      <right style="thin">
        <color theme="0"/>
      </right>
      <top/>
      <bottom style="thin">
        <color theme="0"/>
      </bottom>
      <diagonal/>
    </border>
    <border>
      <left style="thin">
        <color theme="3"/>
      </left>
      <right style="thin">
        <color rgb="FF376091"/>
      </right>
      <top/>
      <bottom style="thin">
        <color theme="3"/>
      </bottom>
      <diagonal/>
    </border>
    <border>
      <left style="thin">
        <color theme="0"/>
      </left>
      <right/>
      <top style="thin">
        <color theme="3"/>
      </top>
      <bottom style="thin">
        <color theme="0"/>
      </bottom>
      <diagonal/>
    </border>
    <border>
      <left/>
      <right style="thin">
        <color theme="0"/>
      </right>
      <top style="thin">
        <color theme="3"/>
      </top>
      <bottom style="thin">
        <color theme="0"/>
      </bottom>
      <diagonal/>
    </border>
    <border>
      <left style="thin">
        <color theme="0"/>
      </left>
      <right style="thin">
        <color rgb="FF00206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right style="thin">
        <color theme="0"/>
      </right>
      <top/>
      <bottom style="thin">
        <color theme="3"/>
      </bottom>
      <diagonal/>
    </border>
    <border>
      <left style="thin">
        <color theme="0"/>
      </left>
      <right style="thin">
        <color rgb="FF002060"/>
      </right>
      <top/>
      <bottom style="thin">
        <color rgb="FF002060"/>
      </bottom>
      <diagonal/>
    </border>
    <border>
      <left style="thin">
        <color rgb="FF376091"/>
      </left>
      <right/>
      <top style="thin">
        <color rgb="FF376091"/>
      </top>
      <bottom/>
      <diagonal/>
    </border>
    <border>
      <left style="thin">
        <color rgb="FF376091"/>
      </left>
      <right/>
      <top/>
      <bottom/>
      <diagonal/>
    </border>
    <border>
      <left style="thin">
        <color theme="0"/>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top/>
      <bottom style="thin">
        <color theme="3"/>
      </bottom>
      <diagonal/>
    </border>
    <border>
      <left style="thin">
        <color rgb="FF376091"/>
      </left>
      <right style="thin">
        <color rgb="FF376091"/>
      </right>
      <top/>
      <bottom style="thin">
        <color indexed="64"/>
      </bottom>
      <diagonal/>
    </border>
    <border>
      <left style="thin">
        <color theme="3"/>
      </left>
      <right style="thin">
        <color theme="3"/>
      </right>
      <top/>
      <bottom style="thin">
        <color theme="4" tint="-0.24994659260841701"/>
      </bottom>
      <diagonal/>
    </border>
    <border>
      <left style="thin">
        <color theme="4" tint="-0.24994659260841701"/>
      </left>
      <right style="thin">
        <color theme="3"/>
      </right>
      <top/>
      <bottom/>
      <diagonal/>
    </border>
    <border>
      <left style="thin">
        <color theme="3"/>
      </left>
      <right style="thin">
        <color theme="4" tint="-0.24994659260841701"/>
      </right>
      <top/>
      <bottom style="thin">
        <color theme="3"/>
      </bottom>
      <diagonal/>
    </border>
    <border>
      <left style="thin">
        <color theme="3"/>
      </left>
      <right style="thin">
        <color theme="4" tint="-0.24994659260841701"/>
      </right>
      <top/>
      <bottom/>
      <diagonal/>
    </border>
    <border>
      <left style="thin">
        <color theme="4" tint="-0.24994659260841701"/>
      </left>
      <right style="thin">
        <color theme="3"/>
      </right>
      <top/>
      <bottom style="thin">
        <color theme="3"/>
      </bottom>
      <diagonal/>
    </border>
    <border>
      <left style="thin">
        <color theme="3"/>
      </left>
      <right style="thin">
        <color theme="4" tint="-0.24994659260841701"/>
      </right>
      <top style="thin">
        <color theme="3"/>
      </top>
      <bottom/>
      <diagonal/>
    </border>
    <border>
      <left/>
      <right style="thin">
        <color theme="3"/>
      </right>
      <top style="thin">
        <color theme="3"/>
      </top>
      <bottom style="thin">
        <color theme="4" tint="-0.24994659260841701"/>
      </bottom>
      <diagonal/>
    </border>
    <border>
      <left/>
      <right style="thin">
        <color theme="3"/>
      </right>
      <top style="thin">
        <color theme="4" tint="-0.24994659260841701"/>
      </top>
      <bottom style="thin">
        <color theme="3"/>
      </bottom>
      <diagonal/>
    </border>
    <border>
      <left style="thin">
        <color theme="4" tint="-0.24994659260841701"/>
      </left>
      <right/>
      <top style="thin">
        <color theme="4" tint="-0.24994659260841701"/>
      </top>
      <bottom/>
      <diagonal/>
    </border>
    <border>
      <left style="thin">
        <color rgb="FFFFFFFF"/>
      </left>
      <right style="thin">
        <color rgb="FFFFFFFF"/>
      </right>
      <top/>
      <bottom/>
      <diagonal/>
    </border>
    <border>
      <left style="thin">
        <color theme="3"/>
      </left>
      <right style="thin">
        <color theme="4" tint="-0.24994659260841701"/>
      </right>
      <top style="thin">
        <color theme="3"/>
      </top>
      <bottom style="thin">
        <color theme="3"/>
      </bottom>
      <diagonal/>
    </border>
    <border>
      <left/>
      <right style="thin">
        <color theme="3"/>
      </right>
      <top style="thin">
        <color rgb="FF376091"/>
      </top>
      <bottom/>
      <diagonal/>
    </border>
    <border>
      <left style="thin">
        <color theme="3"/>
      </left>
      <right style="thin">
        <color theme="3"/>
      </right>
      <top style="thin">
        <color theme="4" tint="-0.24994659260841701"/>
      </top>
      <bottom/>
      <diagonal/>
    </border>
    <border>
      <left style="thin">
        <color theme="3"/>
      </left>
      <right style="thin">
        <color theme="4" tint="-0.24994659260841701"/>
      </right>
      <top style="thin">
        <color theme="4" tint="-0.24994659260841701"/>
      </top>
      <bottom/>
      <diagonal/>
    </border>
    <border>
      <left/>
      <right/>
      <top style="thin">
        <color rgb="FF376091"/>
      </top>
      <bottom/>
      <diagonal/>
    </border>
    <border>
      <left style="thin">
        <color theme="3"/>
      </left>
      <right style="thin">
        <color theme="3"/>
      </right>
      <top style="thin">
        <color theme="3"/>
      </top>
      <bottom/>
      <diagonal/>
    </border>
    <border>
      <left style="thin">
        <color rgb="FF376091"/>
      </left>
      <right style="thin">
        <color rgb="FF376091"/>
      </right>
      <top/>
      <bottom style="thin">
        <color theme="3"/>
      </bottom>
      <diagonal/>
    </border>
    <border>
      <left style="thin">
        <color theme="4" tint="-0.24994659260841701"/>
      </left>
      <right style="thin">
        <color theme="3"/>
      </right>
      <top style="medium">
        <color rgb="FF376091"/>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3"/>
      </left>
      <right style="thin">
        <color theme="0"/>
      </right>
      <top style="thin">
        <color theme="1"/>
      </top>
      <bottom/>
      <diagonal/>
    </border>
    <border>
      <left style="thin">
        <color theme="0"/>
      </left>
      <right style="thin">
        <color theme="3"/>
      </right>
      <top style="thin">
        <color theme="1"/>
      </top>
      <bottom/>
      <diagonal/>
    </border>
    <border>
      <left style="thin">
        <color theme="3"/>
      </left>
      <right/>
      <top style="thin">
        <color theme="1"/>
      </top>
      <bottom/>
      <diagonal/>
    </border>
    <border>
      <left style="thin">
        <color rgb="FFFFFFFF"/>
      </left>
      <right/>
      <top style="thin">
        <color theme="1"/>
      </top>
      <bottom style="thin">
        <color theme="0"/>
      </bottom>
      <diagonal/>
    </border>
    <border>
      <left/>
      <right/>
      <top style="thin">
        <color theme="1"/>
      </top>
      <bottom style="thin">
        <color theme="0"/>
      </bottom>
      <diagonal/>
    </border>
    <border>
      <left/>
      <right style="thin">
        <color rgb="FFFFFFFF"/>
      </right>
      <top style="thin">
        <color theme="1"/>
      </top>
      <bottom style="thin">
        <color theme="0"/>
      </bottom>
      <diagonal/>
    </border>
    <border>
      <left/>
      <right style="thin">
        <color theme="3"/>
      </right>
      <top style="thin">
        <color theme="1"/>
      </top>
      <bottom/>
      <diagonal/>
    </border>
    <border>
      <left style="thin">
        <color rgb="FF376091"/>
      </left>
      <right style="thin">
        <color theme="0"/>
      </right>
      <top style="thin">
        <color theme="3"/>
      </top>
      <bottom style="thin">
        <color theme="0"/>
      </bottom>
      <diagonal/>
    </border>
    <border>
      <left style="thin">
        <color theme="0"/>
      </left>
      <right style="thin">
        <color rgb="FF002060"/>
      </right>
      <top style="thin">
        <color theme="3"/>
      </top>
      <bottom/>
      <diagonal/>
    </border>
    <border>
      <left style="thin">
        <color theme="0"/>
      </left>
      <right style="thin">
        <color rgb="FF376091"/>
      </right>
      <top style="thin">
        <color theme="3"/>
      </top>
      <bottom style="thin">
        <color theme="0"/>
      </bottom>
      <diagonal/>
    </border>
    <border>
      <left style="thin">
        <color rgb="FF376091"/>
      </left>
      <right style="thin">
        <color theme="0"/>
      </right>
      <top style="thin">
        <color theme="3"/>
      </top>
      <bottom/>
      <diagonal/>
    </border>
    <border>
      <left/>
      <right style="medium">
        <color rgb="FF1F497D"/>
      </right>
      <top style="thin">
        <color theme="3"/>
      </top>
      <bottom/>
      <diagonal/>
    </border>
    <border>
      <left style="thin">
        <color theme="3"/>
      </left>
      <right style="thin">
        <color theme="0"/>
      </right>
      <top style="thin">
        <color theme="4" tint="-0.24994659260841701"/>
      </top>
      <bottom/>
      <diagonal/>
    </border>
    <border>
      <left style="thin">
        <color theme="4" tint="-0.24994659260841701"/>
      </left>
      <right style="thin">
        <color theme="0"/>
      </right>
      <top style="thin">
        <color theme="3"/>
      </top>
      <bottom style="thin">
        <color theme="4" tint="-0.24994659260841701"/>
      </bottom>
      <diagonal/>
    </border>
    <border>
      <left style="thin">
        <color theme="3"/>
      </left>
      <right style="thin">
        <color theme="0"/>
      </right>
      <top style="thin">
        <color theme="3"/>
      </top>
      <bottom style="thin">
        <color theme="0"/>
      </bottom>
      <diagonal/>
    </border>
    <border>
      <left style="thin">
        <color theme="3"/>
      </left>
      <right style="thin">
        <color theme="0"/>
      </right>
      <top style="thin">
        <color theme="0"/>
      </top>
      <bottom style="thin">
        <color rgb="FF376091"/>
      </bottom>
      <diagonal/>
    </border>
    <border>
      <left style="thin">
        <color theme="4" tint="-0.24994659260841701"/>
      </left>
      <right style="thin">
        <color theme="0"/>
      </right>
      <top style="thin">
        <color theme="3"/>
      </top>
      <bottom style="thin">
        <color theme="0"/>
      </bottom>
      <diagonal/>
    </border>
    <border>
      <left style="thin">
        <color theme="0"/>
      </left>
      <right style="thin">
        <color theme="4" tint="-0.24994659260841701"/>
      </right>
      <top style="thin">
        <color theme="3"/>
      </top>
      <bottom/>
      <diagonal/>
    </border>
    <border>
      <left style="thin">
        <color theme="0"/>
      </left>
      <right style="thin">
        <color theme="0"/>
      </right>
      <top style="thin">
        <color indexed="64"/>
      </top>
      <bottom style="thin">
        <color theme="0"/>
      </bottom>
      <diagonal/>
    </border>
    <border>
      <left style="thin">
        <color theme="0"/>
      </left>
      <right style="thin">
        <color theme="3"/>
      </right>
      <top style="thin">
        <color indexed="64"/>
      </top>
      <bottom style="thin">
        <color theme="0"/>
      </bottom>
      <diagonal/>
    </border>
    <border>
      <left style="thin">
        <color theme="3"/>
      </left>
      <right style="thin">
        <color theme="0"/>
      </right>
      <top style="thin">
        <color indexed="64"/>
      </top>
      <bottom style="thin">
        <color theme="0"/>
      </bottom>
      <diagonal/>
    </border>
    <border>
      <left/>
      <right/>
      <top/>
      <bottom style="thin">
        <color theme="3"/>
      </bottom>
      <diagonal/>
    </border>
    <border>
      <left style="thin">
        <color indexed="64"/>
      </left>
      <right style="thin">
        <color indexed="64"/>
      </right>
      <top/>
      <bottom style="thin">
        <color theme="3"/>
      </bottom>
      <diagonal/>
    </border>
    <border>
      <left/>
      <right style="thin">
        <color theme="4" tint="-0.24994659260841701"/>
      </right>
      <top/>
      <bottom style="thin">
        <color theme="4" tint="-0.24994659260841701"/>
      </bottom>
      <diagonal/>
    </border>
    <border>
      <left style="thin">
        <color theme="3"/>
      </left>
      <right style="thin">
        <color theme="3"/>
      </right>
      <top/>
      <bottom style="thin">
        <color rgb="FF376091"/>
      </bottom>
      <diagonal/>
    </border>
  </borders>
  <cellStyleXfs count="16">
    <xf numFmtId="0" fontId="0" fillId="0" borderId="0"/>
    <xf numFmtId="0" fontId="3" fillId="0" borderId="0"/>
    <xf numFmtId="0" fontId="3" fillId="0" borderId="0"/>
    <xf numFmtId="43" fontId="8" fillId="0" borderId="0" applyFont="0" applyFill="0" applyBorder="0" applyAlignment="0" applyProtection="0"/>
    <xf numFmtId="0" fontId="14" fillId="0" borderId="0"/>
    <xf numFmtId="0" fontId="14" fillId="0" borderId="0"/>
    <xf numFmtId="0" fontId="19" fillId="0" borderId="0" applyNumberFormat="0" applyFill="0" applyBorder="0" applyAlignment="0" applyProtection="0">
      <alignment vertical="top"/>
      <protection locked="0"/>
    </xf>
    <xf numFmtId="0" fontId="3" fillId="0" borderId="0"/>
    <xf numFmtId="0" fontId="3" fillId="0" borderId="0"/>
    <xf numFmtId="0" fontId="23" fillId="0" borderId="0"/>
    <xf numFmtId="0" fontId="3" fillId="0" borderId="0"/>
    <xf numFmtId="0" fontId="3" fillId="0" borderId="0"/>
    <xf numFmtId="0" fontId="3" fillId="0" borderId="0"/>
    <xf numFmtId="0" fontId="31" fillId="0" borderId="0"/>
    <xf numFmtId="43" fontId="8" fillId="0" borderId="0" applyFont="0" applyFill="0" applyBorder="0" applyAlignment="0" applyProtection="0"/>
    <xf numFmtId="43" fontId="8" fillId="0" borderId="0" applyFont="0" applyFill="0" applyBorder="0" applyAlignment="0" applyProtection="0"/>
  </cellStyleXfs>
  <cellXfs count="466">
    <xf numFmtId="0" fontId="0" fillId="0" borderId="0" xfId="0"/>
    <xf numFmtId="0" fontId="1" fillId="0" borderId="0" xfId="0" applyFont="1"/>
    <xf numFmtId="3" fontId="1" fillId="0" borderId="0" xfId="0" applyNumberFormat="1" applyFont="1"/>
    <xf numFmtId="0" fontId="1" fillId="0" borderId="0" xfId="0" applyFont="1" applyAlignment="1">
      <alignment horizontal="center"/>
    </xf>
    <xf numFmtId="0" fontId="1" fillId="0" borderId="0" xfId="0" applyFont="1" applyAlignment="1">
      <alignment vertical="center"/>
    </xf>
    <xf numFmtId="3" fontId="0" fillId="0" borderId="0" xfId="0" applyNumberFormat="1"/>
    <xf numFmtId="3" fontId="1" fillId="0" borderId="0" xfId="0" applyNumberFormat="1" applyFont="1" applyAlignment="1">
      <alignment vertical="center"/>
    </xf>
    <xf numFmtId="0" fontId="1" fillId="0" borderId="0" xfId="0" applyFont="1" applyAlignment="1">
      <alignment horizontal="center" vertical="center"/>
    </xf>
    <xf numFmtId="0" fontId="0" fillId="0" borderId="0" xfId="0"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Fill="1" applyBorder="1" applyAlignment="1">
      <alignment vertical="center"/>
    </xf>
    <xf numFmtId="3" fontId="9" fillId="3" borderId="5"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xf numFmtId="0" fontId="2" fillId="0" borderId="19"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22" xfId="0" applyFont="1" applyBorder="1" applyAlignment="1">
      <alignment horizontal="center" vertical="center" wrapText="1"/>
    </xf>
    <xf numFmtId="0" fontId="10" fillId="4" borderId="4" xfId="0" applyFont="1" applyFill="1" applyBorder="1" applyAlignment="1">
      <alignment vertical="center" wrapText="1"/>
    </xf>
    <xf numFmtId="0" fontId="10" fillId="4" borderId="0" xfId="0" applyFont="1" applyFill="1" applyBorder="1" applyAlignment="1">
      <alignment vertical="center" wrapText="1"/>
    </xf>
    <xf numFmtId="0" fontId="2" fillId="0" borderId="24" xfId="0" applyFont="1" applyBorder="1" applyAlignment="1">
      <alignment horizontal="center" vertical="center" wrapText="1"/>
    </xf>
    <xf numFmtId="0" fontId="2" fillId="0" borderId="25" xfId="0" applyFont="1" applyBorder="1" applyAlignment="1">
      <alignment vertical="center" wrapText="1"/>
    </xf>
    <xf numFmtId="0" fontId="2" fillId="0" borderId="24" xfId="0" applyFont="1" applyBorder="1" applyAlignment="1">
      <alignment horizontal="right" vertical="center" wrapText="1"/>
    </xf>
    <xf numFmtId="3" fontId="2" fillId="0" borderId="26" xfId="0" applyNumberFormat="1" applyFont="1" applyBorder="1" applyAlignment="1">
      <alignment horizontal="right" vertical="center" wrapText="1"/>
    </xf>
    <xf numFmtId="0" fontId="2" fillId="0" borderId="27" xfId="0"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28" xfId="0" applyFont="1" applyFill="1" applyBorder="1" applyAlignment="1">
      <alignment horizontal="right" vertical="center" wrapText="1"/>
    </xf>
    <xf numFmtId="3" fontId="2" fillId="0" borderId="30" xfId="0" applyNumberFormat="1" applyFont="1" applyFill="1" applyBorder="1" applyAlignment="1">
      <alignment horizontal="right" vertical="center" wrapText="1"/>
    </xf>
    <xf numFmtId="0" fontId="2" fillId="0" borderId="8" xfId="0" applyFont="1" applyFill="1" applyBorder="1" applyAlignment="1">
      <alignment horizontal="center"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0" fillId="4" borderId="2" xfId="0" applyFont="1" applyFill="1" applyBorder="1" applyAlignment="1">
      <alignment vertical="center" wrapText="1"/>
    </xf>
    <xf numFmtId="0" fontId="2" fillId="0" borderId="31" xfId="0" applyFont="1" applyBorder="1" applyAlignment="1">
      <alignment vertical="center" wrapText="1"/>
    </xf>
    <xf numFmtId="0" fontId="2" fillId="0" borderId="26" xfId="0" applyFont="1" applyBorder="1" applyAlignment="1">
      <alignment horizontal="right" vertical="center" wrapText="1"/>
    </xf>
    <xf numFmtId="0" fontId="2" fillId="0" borderId="30" xfId="0" applyFont="1" applyFill="1" applyBorder="1" applyAlignment="1">
      <alignment horizontal="right" vertical="center" wrapText="1"/>
    </xf>
    <xf numFmtId="0" fontId="2" fillId="0" borderId="28" xfId="0" applyFont="1" applyBorder="1" applyAlignment="1">
      <alignment horizontal="center" vertical="center" wrapText="1"/>
    </xf>
    <xf numFmtId="0" fontId="2" fillId="0" borderId="29" xfId="0" applyFont="1" applyBorder="1" applyAlignment="1">
      <alignment vertical="center" wrapText="1"/>
    </xf>
    <xf numFmtId="0" fontId="2" fillId="0" borderId="28" xfId="0" applyFont="1" applyBorder="1" applyAlignment="1">
      <alignment horizontal="right" vertical="center" wrapText="1"/>
    </xf>
    <xf numFmtId="0" fontId="2" fillId="0" borderId="30" xfId="0" applyFont="1" applyBorder="1" applyAlignment="1">
      <alignment horizontal="right" vertical="center" wrapText="1"/>
    </xf>
    <xf numFmtId="0" fontId="2" fillId="0" borderId="8" xfId="0" applyFont="1" applyBorder="1" applyAlignment="1">
      <alignment horizontal="center" vertical="center" wrapText="1"/>
    </xf>
    <xf numFmtId="0" fontId="2" fillId="0" borderId="24" xfId="0" applyFont="1" applyBorder="1" applyAlignment="1">
      <alignment horizontal="right" vertical="center"/>
    </xf>
    <xf numFmtId="3" fontId="2" fillId="0" borderId="26" xfId="0" applyNumberFormat="1" applyFont="1" applyBorder="1" applyAlignment="1">
      <alignment horizontal="right" vertical="center"/>
    </xf>
    <xf numFmtId="0" fontId="2" fillId="0" borderId="26" xfId="0" applyFont="1" applyBorder="1" applyAlignment="1">
      <alignment horizontal="right" vertical="center"/>
    </xf>
    <xf numFmtId="0" fontId="2" fillId="0" borderId="35" xfId="0" applyFont="1" applyBorder="1" applyAlignment="1">
      <alignment vertical="center" wrapText="1"/>
    </xf>
    <xf numFmtId="0" fontId="2" fillId="5" borderId="36" xfId="0" applyFont="1" applyFill="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1" fontId="1" fillId="0" borderId="0" xfId="0" applyNumberFormat="1" applyFont="1" applyBorder="1" applyAlignment="1">
      <alignment vertical="center"/>
    </xf>
    <xf numFmtId="1" fontId="4" fillId="0" borderId="0" xfId="1" applyNumberFormat="1" applyFont="1" applyBorder="1" applyAlignment="1">
      <alignment vertical="center" wrapText="1"/>
    </xf>
    <xf numFmtId="1" fontId="9" fillId="3" borderId="33" xfId="0" applyNumberFormat="1" applyFont="1" applyFill="1" applyBorder="1" applyAlignment="1">
      <alignment horizontal="center" vertical="center" wrapText="1"/>
    </xf>
    <xf numFmtId="1" fontId="9" fillId="3" borderId="34" xfId="0" applyNumberFormat="1" applyFont="1" applyFill="1" applyBorder="1" applyAlignment="1">
      <alignment horizontal="center" vertical="center" wrapText="1"/>
    </xf>
    <xf numFmtId="1" fontId="2" fillId="0" borderId="35" xfId="0" applyNumberFormat="1" applyFont="1" applyBorder="1" applyAlignment="1">
      <alignment horizontal="right" vertical="center" wrapText="1"/>
    </xf>
    <xf numFmtId="1" fontId="2" fillId="5" borderId="36" xfId="0" applyNumberFormat="1" applyFont="1" applyFill="1" applyBorder="1" applyAlignment="1">
      <alignment horizontal="right" vertical="center" wrapText="1"/>
    </xf>
    <xf numFmtId="1" fontId="2" fillId="0" borderId="36" xfId="0" applyNumberFormat="1" applyFont="1" applyBorder="1" applyAlignment="1">
      <alignment horizontal="right" vertical="center" wrapText="1"/>
    </xf>
    <xf numFmtId="166" fontId="2" fillId="0" borderId="37" xfId="3" applyNumberFormat="1" applyFont="1" applyBorder="1" applyAlignment="1">
      <alignment horizontal="right" vertical="center" wrapText="1"/>
    </xf>
    <xf numFmtId="0" fontId="2" fillId="5" borderId="37" xfId="0" applyFont="1" applyFill="1" applyBorder="1" applyAlignment="1">
      <alignment vertical="center" wrapText="1"/>
    </xf>
    <xf numFmtId="166" fontId="2" fillId="5" borderId="37" xfId="3" applyNumberFormat="1" applyFont="1" applyFill="1" applyBorder="1" applyAlignment="1">
      <alignment horizontal="right" vertical="center" wrapText="1"/>
    </xf>
    <xf numFmtId="0" fontId="10" fillId="4" borderId="23" xfId="0" applyFont="1" applyFill="1" applyBorder="1" applyAlignment="1">
      <alignment vertical="center" wrapText="1"/>
    </xf>
    <xf numFmtId="3" fontId="4" fillId="0" borderId="0" xfId="2" applyNumberFormat="1" applyFont="1" applyBorder="1" applyAlignment="1">
      <alignment horizontal="center" vertical="center" wrapText="1"/>
    </xf>
    <xf numFmtId="0" fontId="11" fillId="0" borderId="0" xfId="0" applyFont="1"/>
    <xf numFmtId="0" fontId="11" fillId="0" borderId="0" xfId="0" applyFont="1" applyBorder="1" applyAlignment="1">
      <alignment vertical="center"/>
    </xf>
    <xf numFmtId="1" fontId="2" fillId="0" borderId="0" xfId="0" applyNumberFormat="1" applyFont="1" applyFill="1" applyBorder="1" applyAlignment="1">
      <alignment horizontal="right" vertical="center" wrapText="1"/>
    </xf>
    <xf numFmtId="166" fontId="2" fillId="0" borderId="0" xfId="3" applyNumberFormat="1" applyFont="1" applyFill="1" applyBorder="1" applyAlignment="1">
      <alignment horizontal="right" vertical="center" wrapText="1"/>
    </xf>
    <xf numFmtId="1" fontId="9" fillId="0" borderId="0" xfId="0" applyNumberFormat="1" applyFont="1" applyFill="1" applyBorder="1" applyAlignment="1">
      <alignment horizontal="center" vertical="center" wrapText="1"/>
    </xf>
    <xf numFmtId="166" fontId="2" fillId="0" borderId="36" xfId="3" applyNumberFormat="1" applyFont="1" applyBorder="1" applyAlignment="1">
      <alignment horizontal="right" vertical="center" wrapText="1"/>
    </xf>
    <xf numFmtId="0" fontId="12" fillId="0" borderId="0" xfId="0" applyFont="1" applyBorder="1" applyAlignment="1">
      <alignment vertical="center"/>
    </xf>
    <xf numFmtId="3" fontId="11" fillId="0" borderId="0" xfId="0" applyNumberFormat="1" applyFont="1" applyBorder="1" applyAlignment="1">
      <alignment vertical="center"/>
    </xf>
    <xf numFmtId="3" fontId="1" fillId="0" borderId="0" xfId="0" applyNumberFormat="1" applyFont="1" applyAlignment="1">
      <alignment vertical="center" wrapText="1"/>
    </xf>
    <xf numFmtId="1" fontId="9" fillId="3" borderId="38" xfId="0" applyNumberFormat="1" applyFont="1" applyFill="1" applyBorder="1" applyAlignment="1">
      <alignment horizontal="center" vertical="center" wrapText="1"/>
    </xf>
    <xf numFmtId="1" fontId="2" fillId="5" borderId="39" xfId="0" applyNumberFormat="1" applyFont="1" applyFill="1" applyBorder="1" applyAlignment="1">
      <alignment horizontal="right" vertical="center" wrapText="1"/>
    </xf>
    <xf numFmtId="1" fontId="1" fillId="0" borderId="0" xfId="0" applyNumberFormat="1" applyFont="1" applyFill="1" applyBorder="1" applyAlignment="1">
      <alignment vertical="center"/>
    </xf>
    <xf numFmtId="0" fontId="14" fillId="0" borderId="0" xfId="5"/>
    <xf numFmtId="0" fontId="2" fillId="0" borderId="9" xfId="0" applyFont="1" applyBorder="1" applyAlignment="1">
      <alignment vertical="center" wrapText="1"/>
    </xf>
    <xf numFmtId="3" fontId="2" fillId="0" borderId="43" xfId="0" applyNumberFormat="1" applyFont="1" applyBorder="1" applyAlignment="1">
      <alignment horizontal="right" vertical="center" wrapText="1"/>
    </xf>
    <xf numFmtId="0" fontId="10" fillId="4" borderId="50" xfId="0" applyFont="1" applyFill="1" applyBorder="1" applyAlignment="1">
      <alignment vertical="center" wrapText="1"/>
    </xf>
    <xf numFmtId="0" fontId="10" fillId="4" borderId="51" xfId="0" applyFont="1" applyFill="1" applyBorder="1" applyAlignment="1">
      <alignment vertical="center" wrapText="1"/>
    </xf>
    <xf numFmtId="0" fontId="2" fillId="0" borderId="43" xfId="0" applyFont="1" applyBorder="1" applyAlignment="1">
      <alignment vertical="center" wrapText="1"/>
    </xf>
    <xf numFmtId="0" fontId="2" fillId="0" borderId="43" xfId="0" applyFont="1" applyFill="1" applyBorder="1" applyAlignment="1">
      <alignment vertical="center" wrapText="1"/>
    </xf>
    <xf numFmtId="3" fontId="5" fillId="0" borderId="43" xfId="0" applyNumberFormat="1" applyFont="1" applyBorder="1" applyAlignment="1">
      <alignment horizontal="right" vertical="center" wrapText="1"/>
    </xf>
    <xf numFmtId="3" fontId="2" fillId="0" borderId="52" xfId="0" applyNumberFormat="1" applyFont="1" applyBorder="1" applyAlignment="1">
      <alignment horizontal="right" vertical="center" wrapText="1"/>
    </xf>
    <xf numFmtId="3" fontId="1" fillId="0" borderId="0" xfId="0" applyNumberFormat="1" applyFont="1" applyBorder="1"/>
    <xf numFmtId="167" fontId="2" fillId="0" borderId="43" xfId="0" applyNumberFormat="1" applyFont="1" applyBorder="1" applyAlignment="1">
      <alignment horizontal="right" vertical="center" wrapText="1"/>
    </xf>
    <xf numFmtId="0" fontId="10" fillId="4" borderId="55" xfId="0" applyFont="1" applyFill="1" applyBorder="1" applyAlignment="1">
      <alignment vertical="center" wrapText="1"/>
    </xf>
    <xf numFmtId="3" fontId="2" fillId="0" borderId="56" xfId="0" applyNumberFormat="1" applyFont="1" applyBorder="1" applyAlignment="1">
      <alignment horizontal="right" vertical="center" wrapText="1"/>
    </xf>
    <xf numFmtId="167" fontId="5" fillId="0" borderId="43" xfId="0" applyNumberFormat="1" applyFont="1" applyBorder="1" applyAlignment="1">
      <alignment horizontal="right" vertical="center" wrapText="1"/>
    </xf>
    <xf numFmtId="0" fontId="2" fillId="0" borderId="57" xfId="0" applyFont="1" applyFill="1" applyBorder="1" applyAlignment="1">
      <alignment vertical="center" wrapText="1"/>
    </xf>
    <xf numFmtId="3" fontId="2" fillId="0" borderId="57" xfId="0" applyNumberFormat="1" applyFont="1" applyBorder="1" applyAlignment="1">
      <alignment horizontal="right" vertical="center" wrapText="1"/>
    </xf>
    <xf numFmtId="167" fontId="2" fillId="0" borderId="57" xfId="0" applyNumberFormat="1" applyFont="1" applyBorder="1" applyAlignment="1">
      <alignment horizontal="right" vertical="center" wrapText="1"/>
    </xf>
    <xf numFmtId="3" fontId="2" fillId="0" borderId="59" xfId="0" applyNumberFormat="1" applyFont="1" applyBorder="1" applyAlignment="1">
      <alignment horizontal="right" vertical="center" wrapText="1"/>
    </xf>
    <xf numFmtId="0" fontId="1" fillId="0" borderId="0" xfId="0" applyFont="1" applyBorder="1"/>
    <xf numFmtId="0" fontId="18" fillId="6" borderId="60" xfId="0" applyFont="1" applyFill="1" applyBorder="1" applyAlignment="1">
      <alignment wrapText="1"/>
    </xf>
    <xf numFmtId="0" fontId="0" fillId="0" borderId="0" xfId="0" applyFont="1"/>
    <xf numFmtId="0" fontId="3" fillId="6" borderId="61" xfId="0" applyFont="1" applyFill="1" applyBorder="1" applyAlignment="1">
      <alignment wrapText="1"/>
    </xf>
    <xf numFmtId="0" fontId="0" fillId="0" borderId="0" xfId="0" applyFont="1" applyAlignment="1">
      <alignment vertical="center"/>
    </xf>
    <xf numFmtId="0" fontId="3" fillId="0" borderId="0" xfId="0" applyFont="1" applyAlignment="1">
      <alignment wrapText="1"/>
    </xf>
    <xf numFmtId="0" fontId="0" fillId="0" borderId="0" xfId="0" applyFont="1" applyAlignment="1">
      <alignment wrapText="1"/>
    </xf>
    <xf numFmtId="3" fontId="1" fillId="0" borderId="0" xfId="0" applyNumberFormat="1" applyFont="1" applyBorder="1" applyAlignment="1">
      <alignment horizontal="right"/>
    </xf>
    <xf numFmtId="0" fontId="1" fillId="0" borderId="0" xfId="0" applyFont="1" applyBorder="1" applyAlignment="1">
      <alignment horizontal="right"/>
    </xf>
    <xf numFmtId="167" fontId="1" fillId="0" borderId="42" xfId="0" applyNumberFormat="1" applyFont="1" applyBorder="1" applyAlignment="1">
      <alignment horizontal="right" vertical="center" wrapText="1"/>
    </xf>
    <xf numFmtId="167" fontId="10" fillId="4" borderId="51" xfId="0" applyNumberFormat="1" applyFont="1" applyFill="1" applyBorder="1" applyAlignment="1">
      <alignment horizontal="right" vertical="center" wrapText="1"/>
    </xf>
    <xf numFmtId="167" fontId="10" fillId="4" borderId="54" xfId="0" applyNumberFormat="1" applyFont="1" applyFill="1" applyBorder="1" applyAlignment="1">
      <alignment horizontal="right" vertical="center" wrapText="1"/>
    </xf>
    <xf numFmtId="167" fontId="1" fillId="0" borderId="58" xfId="0" applyNumberFormat="1" applyFont="1" applyBorder="1" applyAlignment="1">
      <alignment horizontal="right" vertical="center" wrapText="1"/>
    </xf>
    <xf numFmtId="3" fontId="10" fillId="4" borderId="51" xfId="0" applyNumberFormat="1" applyFont="1" applyFill="1" applyBorder="1" applyAlignment="1">
      <alignment vertical="center" wrapText="1"/>
    </xf>
    <xf numFmtId="0" fontId="20" fillId="7" borderId="63" xfId="0" applyNumberFormat="1" applyFont="1" applyFill="1" applyBorder="1" applyAlignment="1">
      <alignment vertical="center" wrapText="1"/>
    </xf>
    <xf numFmtId="0" fontId="3" fillId="6" borderId="63" xfId="0" applyFont="1" applyFill="1" applyBorder="1" applyAlignment="1">
      <alignment horizontal="left" vertical="center" wrapText="1"/>
    </xf>
    <xf numFmtId="0" fontId="18" fillId="6" borderId="63" xfId="0" applyFont="1" applyFill="1" applyBorder="1" applyAlignment="1">
      <alignment horizontal="left" vertical="center" wrapText="1"/>
    </xf>
    <xf numFmtId="0" fontId="12" fillId="0" borderId="0" xfId="0" applyFont="1"/>
    <xf numFmtId="0" fontId="10" fillId="4" borderId="54" xfId="0" applyFont="1" applyFill="1" applyBorder="1" applyAlignment="1">
      <alignment vertical="center" wrapText="1"/>
    </xf>
    <xf numFmtId="0" fontId="16" fillId="0" borderId="0" xfId="4" applyFont="1" applyBorder="1" applyAlignment="1">
      <alignment horizontal="left" vertical="top" wrapText="1"/>
    </xf>
    <xf numFmtId="164" fontId="16" fillId="0" borderId="0" xfId="4" applyNumberFormat="1" applyFont="1" applyBorder="1" applyAlignment="1">
      <alignment horizontal="right" vertical="center"/>
    </xf>
    <xf numFmtId="165" fontId="16" fillId="0" borderId="0" xfId="4" applyNumberFormat="1" applyFont="1" applyBorder="1" applyAlignment="1">
      <alignment horizontal="right" vertical="center"/>
    </xf>
    <xf numFmtId="0" fontId="14" fillId="0" borderId="0" xfId="4" applyBorder="1"/>
    <xf numFmtId="0" fontId="3" fillId="0" borderId="0" xfId="1"/>
    <xf numFmtId="0" fontId="15" fillId="0" borderId="0" xfId="7" applyFont="1" applyBorder="1" applyAlignment="1">
      <alignment vertical="center" wrapText="1"/>
    </xf>
    <xf numFmtId="0" fontId="21" fillId="0" borderId="0" xfId="0" applyFont="1" applyAlignment="1">
      <alignment horizontal="center"/>
    </xf>
    <xf numFmtId="0" fontId="22" fillId="4" borderId="40" xfId="0" applyFont="1" applyFill="1" applyBorder="1" applyAlignment="1">
      <alignment horizontal="center" vertical="center" wrapText="1"/>
    </xf>
    <xf numFmtId="0" fontId="22" fillId="4" borderId="40" xfId="0" applyFont="1" applyFill="1" applyBorder="1" applyAlignment="1">
      <alignment vertical="center" wrapText="1"/>
    </xf>
    <xf numFmtId="0" fontId="21" fillId="0" borderId="0" xfId="0" applyFont="1" applyAlignment="1">
      <alignment horizontal="center" vertical="center"/>
    </xf>
    <xf numFmtId="0" fontId="2" fillId="0" borderId="64" xfId="0" applyFont="1" applyBorder="1" applyAlignment="1">
      <alignment vertical="center" wrapText="1"/>
    </xf>
    <xf numFmtId="0" fontId="2" fillId="5" borderId="65" xfId="0" applyFont="1" applyFill="1" applyBorder="1" applyAlignment="1">
      <alignment vertical="center" wrapText="1"/>
    </xf>
    <xf numFmtId="0" fontId="2" fillId="0" borderId="65" xfId="0" applyFont="1" applyBorder="1" applyAlignment="1">
      <alignment vertical="center" wrapText="1"/>
    </xf>
    <xf numFmtId="0" fontId="25" fillId="0" borderId="0" xfId="10" applyFont="1" applyBorder="1" applyAlignment="1">
      <alignment vertical="center"/>
    </xf>
    <xf numFmtId="0" fontId="11" fillId="0" borderId="0" xfId="0" applyFont="1" applyAlignment="1">
      <alignment vertical="center" wrapText="1"/>
    </xf>
    <xf numFmtId="0" fontId="12" fillId="0" borderId="0" xfId="0" applyFont="1" applyAlignment="1">
      <alignment vertical="center"/>
    </xf>
    <xf numFmtId="0" fontId="6" fillId="0" borderId="0" xfId="0" applyFont="1"/>
    <xf numFmtId="0" fontId="26" fillId="0" borderId="0" xfId="0" applyFont="1"/>
    <xf numFmtId="0" fontId="3" fillId="0" borderId="0" xfId="11"/>
    <xf numFmtId="3" fontId="2" fillId="0" borderId="35" xfId="0" applyNumberFormat="1" applyFont="1" applyBorder="1" applyAlignment="1">
      <alignment horizontal="right" vertical="center" wrapText="1"/>
    </xf>
    <xf numFmtId="3" fontId="2" fillId="5" borderId="36" xfId="0" applyNumberFormat="1" applyFont="1" applyFill="1" applyBorder="1" applyAlignment="1">
      <alignment horizontal="right" vertical="center" wrapText="1"/>
    </xf>
    <xf numFmtId="3" fontId="2" fillId="0" borderId="36" xfId="0" applyNumberFormat="1" applyFont="1" applyFill="1" applyBorder="1" applyAlignment="1">
      <alignment horizontal="right" vertical="center" wrapText="1"/>
    </xf>
    <xf numFmtId="0" fontId="27" fillId="0" borderId="0" xfId="0" applyFont="1"/>
    <xf numFmtId="0" fontId="27" fillId="0" borderId="0" xfId="0" applyFont="1" applyFill="1"/>
    <xf numFmtId="0" fontId="12" fillId="0" borderId="0" xfId="0" applyFont="1" applyAlignment="1">
      <alignment horizontal="left" vertical="center"/>
    </xf>
    <xf numFmtId="0" fontId="11" fillId="0" borderId="0" xfId="0" applyFont="1" applyAlignment="1">
      <alignment wrapText="1"/>
    </xf>
    <xf numFmtId="0" fontId="12" fillId="0" borderId="0" xfId="0" applyFont="1" applyAlignment="1">
      <alignment horizontal="left" vertical="top"/>
    </xf>
    <xf numFmtId="0" fontId="11" fillId="0" borderId="0" xfId="0" applyNumberFormat="1" applyFont="1" applyAlignment="1">
      <alignment horizontal="left" vertical="top" wrapText="1"/>
    </xf>
    <xf numFmtId="0" fontId="28" fillId="0" borderId="0" xfId="6" applyFont="1" applyAlignment="1" applyProtection="1"/>
    <xf numFmtId="0" fontId="12" fillId="0" borderId="0" xfId="0" applyFont="1" applyAlignment="1">
      <alignment horizontal="left" vertical="top" wrapText="1"/>
    </xf>
    <xf numFmtId="0" fontId="29" fillId="0" borderId="0" xfId="6" applyNumberFormat="1" applyFont="1" applyAlignment="1" applyProtection="1">
      <alignment horizontal="left" vertical="top" wrapText="1"/>
    </xf>
    <xf numFmtId="0" fontId="11" fillId="0" borderId="0" xfId="0" applyNumberFormat="1"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20" fillId="0" borderId="0" xfId="0" applyNumberFormat="1" applyFont="1" applyAlignment="1">
      <alignment vertical="top" wrapText="1"/>
    </xf>
    <xf numFmtId="0" fontId="3" fillId="0" borderId="0" xfId="0" applyFont="1"/>
    <xf numFmtId="49" fontId="11" fillId="0" borderId="0" xfId="0" applyNumberFormat="1" applyFont="1" applyAlignment="1">
      <alignment wrapText="1"/>
    </xf>
    <xf numFmtId="0" fontId="30" fillId="0" borderId="0" xfId="0" applyFont="1" applyAlignment="1">
      <alignment vertical="center"/>
    </xf>
    <xf numFmtId="1" fontId="0" fillId="0" borderId="0" xfId="0" applyNumberFormat="1"/>
    <xf numFmtId="164" fontId="13" fillId="0" borderId="0" xfId="8" applyNumberFormat="1" applyFont="1" applyBorder="1" applyAlignment="1">
      <alignment horizontal="right" vertical="center"/>
    </xf>
    <xf numFmtId="0" fontId="0" fillId="0" borderId="0" xfId="0" applyAlignment="1">
      <alignment horizontal="right"/>
    </xf>
    <xf numFmtId="0" fontId="15" fillId="0" borderId="0" xfId="9" applyFont="1" applyBorder="1" applyAlignment="1">
      <alignment horizontal="center" vertical="center" wrapText="1"/>
    </xf>
    <xf numFmtId="0" fontId="3" fillId="0" borderId="0" xfId="12"/>
    <xf numFmtId="0" fontId="2" fillId="0" borderId="36" xfId="0" applyFont="1" applyBorder="1" applyAlignment="1">
      <alignment vertical="center"/>
    </xf>
    <xf numFmtId="0" fontId="13" fillId="0" borderId="0" xfId="8" applyFont="1" applyBorder="1" applyAlignment="1">
      <alignment horizontal="left" wrapText="1"/>
    </xf>
    <xf numFmtId="0" fontId="13" fillId="0" borderId="0" xfId="8" applyFont="1" applyBorder="1" applyAlignment="1">
      <alignment horizontal="center" wrapText="1"/>
    </xf>
    <xf numFmtId="164" fontId="24" fillId="0" borderId="0" xfId="9" applyNumberFormat="1" applyFont="1" applyBorder="1" applyAlignment="1">
      <alignment horizontal="right" vertical="center"/>
    </xf>
    <xf numFmtId="0" fontId="24" fillId="0" borderId="0" xfId="9" applyFont="1" applyBorder="1" applyAlignment="1">
      <alignment horizontal="left" wrapText="1"/>
    </xf>
    <xf numFmtId="0" fontId="24" fillId="0" borderId="0" xfId="9" applyFont="1" applyBorder="1" applyAlignment="1">
      <alignment horizontal="center" wrapText="1"/>
    </xf>
    <xf numFmtId="1" fontId="9" fillId="3" borderId="70" xfId="0" applyNumberFormat="1" applyFont="1" applyFill="1" applyBorder="1" applyAlignment="1">
      <alignment horizontal="center" vertical="center" wrapText="1"/>
    </xf>
    <xf numFmtId="0" fontId="0" fillId="0" borderId="0" xfId="0" applyBorder="1"/>
    <xf numFmtId="1" fontId="1" fillId="0" borderId="0" xfId="0" applyNumberFormat="1" applyFont="1"/>
    <xf numFmtId="0" fontId="2" fillId="0" borderId="31" xfId="0" applyFont="1" applyFill="1" applyBorder="1" applyAlignment="1">
      <alignment vertical="center" wrapText="1"/>
    </xf>
    <xf numFmtId="3" fontId="2" fillId="0" borderId="31" xfId="0" applyNumberFormat="1" applyFont="1" applyBorder="1" applyAlignment="1">
      <alignment horizontal="right" vertical="center" wrapText="1"/>
    </xf>
    <xf numFmtId="3" fontId="2" fillId="0" borderId="4" xfId="0" applyNumberFormat="1" applyFont="1" applyBorder="1" applyAlignment="1">
      <alignment horizontal="right" vertical="center" wrapText="1"/>
    </xf>
    <xf numFmtId="0" fontId="15" fillId="0" borderId="0" xfId="8" applyFont="1" applyBorder="1" applyAlignment="1">
      <alignment horizontal="center" vertical="center" wrapText="1"/>
    </xf>
    <xf numFmtId="0" fontId="31" fillId="0" borderId="0" xfId="13"/>
    <xf numFmtId="168" fontId="0" fillId="0" borderId="0" xfId="0" applyNumberFormat="1"/>
    <xf numFmtId="0" fontId="9" fillId="3" borderId="77" xfId="0" applyFont="1" applyFill="1" applyBorder="1" applyAlignment="1">
      <alignment horizontal="center" wrapText="1"/>
    </xf>
    <xf numFmtId="0" fontId="9" fillId="3" borderId="79" xfId="0" applyFont="1" applyFill="1" applyBorder="1" applyAlignment="1">
      <alignment horizontal="center" wrapText="1"/>
    </xf>
    <xf numFmtId="3" fontId="33" fillId="0" borderId="0" xfId="0" applyNumberFormat="1" applyFont="1" applyBorder="1" applyAlignment="1">
      <alignment vertical="center"/>
    </xf>
    <xf numFmtId="0" fontId="9" fillId="3" borderId="87" xfId="0" applyFont="1" applyFill="1" applyBorder="1" applyAlignment="1">
      <alignment horizontal="center" wrapText="1"/>
    </xf>
    <xf numFmtId="167" fontId="0" fillId="0" borderId="0" xfId="0" applyNumberFormat="1"/>
    <xf numFmtId="0" fontId="9" fillId="3" borderId="92" xfId="0" applyFont="1" applyFill="1" applyBorder="1" applyAlignment="1">
      <alignment horizontal="center" vertical="center"/>
    </xf>
    <xf numFmtId="0" fontId="9" fillId="3" borderId="5" xfId="0" applyFont="1" applyFill="1" applyBorder="1" applyAlignment="1">
      <alignment horizontal="center" vertical="center"/>
    </xf>
    <xf numFmtId="3" fontId="3" fillId="0" borderId="0" xfId="7" applyNumberFormat="1"/>
    <xf numFmtId="3" fontId="4" fillId="0" borderId="0" xfId="2" applyNumberFormat="1" applyFont="1" applyBorder="1" applyAlignment="1">
      <alignment vertical="center" wrapText="1"/>
    </xf>
    <xf numFmtId="3" fontId="9" fillId="3" borderId="100" xfId="0" applyNumberFormat="1" applyFont="1" applyFill="1" applyBorder="1" applyAlignment="1">
      <alignment horizontal="center" vertical="center"/>
    </xf>
    <xf numFmtId="3" fontId="2" fillId="0" borderId="9"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1" fontId="4" fillId="0" borderId="0" xfId="9" applyNumberFormat="1" applyFont="1" applyBorder="1" applyAlignment="1">
      <alignment horizontal="right"/>
    </xf>
    <xf numFmtId="0" fontId="11" fillId="0" borderId="0" xfId="0" applyFont="1" applyAlignment="1">
      <alignment vertical="top" wrapText="1"/>
    </xf>
    <xf numFmtId="0" fontId="11" fillId="0" borderId="0" xfId="0" applyFont="1" applyAlignment="1">
      <alignment wrapText="1"/>
    </xf>
    <xf numFmtId="0" fontId="11" fillId="0" borderId="0" xfId="0" applyNumberFormat="1" applyFont="1" applyAlignment="1">
      <alignment vertical="top" wrapText="1"/>
    </xf>
    <xf numFmtId="0" fontId="11" fillId="0" borderId="0" xfId="6" applyFont="1" applyAlignment="1" applyProtection="1"/>
    <xf numFmtId="0" fontId="34" fillId="3" borderId="111" xfId="0" applyFont="1" applyFill="1" applyBorder="1" applyAlignment="1">
      <alignment horizontal="center" wrapText="1"/>
    </xf>
    <xf numFmtId="0" fontId="34" fillId="3" borderId="112" xfId="0" applyFont="1" applyFill="1" applyBorder="1" applyAlignment="1">
      <alignment horizontal="center" wrapText="1"/>
    </xf>
    <xf numFmtId="168" fontId="2" fillId="0" borderId="1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168" fontId="2" fillId="5" borderId="115" xfId="0" applyNumberFormat="1" applyFont="1" applyFill="1" applyBorder="1" applyAlignment="1">
      <alignment horizontal="right" vertical="center" wrapText="1"/>
    </xf>
    <xf numFmtId="3" fontId="2" fillId="5" borderId="39" xfId="0" applyNumberFormat="1" applyFont="1" applyFill="1" applyBorder="1" applyAlignment="1">
      <alignment horizontal="right" vertical="center" wrapText="1"/>
    </xf>
    <xf numFmtId="3" fontId="2" fillId="0" borderId="36" xfId="0" applyNumberFormat="1" applyFont="1" applyBorder="1" applyAlignment="1">
      <alignment horizontal="right" vertical="center" wrapText="1"/>
    </xf>
    <xf numFmtId="168" fontId="2" fillId="0" borderId="115" xfId="0" applyNumberFormat="1" applyFont="1" applyBorder="1" applyAlignment="1">
      <alignment horizontal="right" vertical="center" wrapText="1"/>
    </xf>
    <xf numFmtId="0" fontId="2" fillId="0" borderId="65" xfId="0" applyFont="1" applyFill="1" applyBorder="1" applyAlignment="1">
      <alignment vertical="center" wrapText="1"/>
    </xf>
    <xf numFmtId="168" fontId="2" fillId="0" borderId="115" xfId="0" applyNumberFormat="1" applyFont="1" applyFill="1" applyBorder="1" applyAlignment="1">
      <alignment horizontal="right" vertical="center" wrapText="1"/>
    </xf>
    <xf numFmtId="3" fontId="2" fillId="0" borderId="39" xfId="0" applyNumberFormat="1" applyFont="1" applyFill="1" applyBorder="1" applyAlignment="1">
      <alignment horizontal="right" vertical="center" wrapText="1"/>
    </xf>
    <xf numFmtId="1" fontId="2" fillId="0" borderId="36" xfId="3" applyNumberFormat="1" applyFont="1" applyBorder="1" applyAlignment="1">
      <alignment horizontal="right" vertical="center" wrapText="1"/>
    </xf>
    <xf numFmtId="0" fontId="35" fillId="0" borderId="42" xfId="0" applyNumberFormat="1" applyFont="1" applyBorder="1" applyAlignment="1">
      <alignment horizontal="center" vertical="center"/>
    </xf>
    <xf numFmtId="0" fontId="2" fillId="0" borderId="56" xfId="0" applyFont="1" applyBorder="1" applyAlignment="1">
      <alignment vertical="center" wrapText="1"/>
    </xf>
    <xf numFmtId="0" fontId="32" fillId="0" borderId="0" xfId="0" applyNumberFormat="1" applyFont="1" applyFill="1" applyBorder="1" applyAlignment="1">
      <alignment horizontal="center" vertical="center"/>
    </xf>
    <xf numFmtId="0" fontId="35" fillId="0" borderId="56" xfId="0" applyNumberFormat="1" applyFont="1" applyBorder="1" applyAlignment="1">
      <alignment horizontal="center" vertical="center"/>
    </xf>
    <xf numFmtId="0" fontId="32" fillId="0" borderId="56" xfId="0" applyNumberFormat="1" applyFont="1" applyFill="1" applyBorder="1" applyAlignment="1">
      <alignment horizontal="center" vertical="center"/>
    </xf>
    <xf numFmtId="0" fontId="35" fillId="0" borderId="120" xfId="0" applyNumberFormat="1" applyFont="1" applyBorder="1" applyAlignment="1">
      <alignment horizontal="center" vertical="center"/>
    </xf>
    <xf numFmtId="0" fontId="38" fillId="0" borderId="0"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0" xfId="0" applyFont="1" applyFill="1" applyBorder="1" applyAlignment="1">
      <alignment vertical="center" wrapText="1"/>
    </xf>
    <xf numFmtId="0" fontId="2" fillId="0" borderId="121" xfId="0" applyFont="1" applyFill="1" applyBorder="1" applyAlignment="1">
      <alignment vertical="center" wrapText="1"/>
    </xf>
    <xf numFmtId="0" fontId="2" fillId="0" borderId="4" xfId="0" applyFont="1" applyFill="1" applyBorder="1" applyAlignment="1">
      <alignment vertical="center" wrapText="1"/>
    </xf>
    <xf numFmtId="3" fontId="2" fillId="0" borderId="122" xfId="0" applyNumberFormat="1" applyFont="1" applyBorder="1" applyAlignment="1">
      <alignment horizontal="right" vertical="center" wrapText="1"/>
    </xf>
    <xf numFmtId="0" fontId="2" fillId="0" borderId="4" xfId="0" applyFont="1" applyBorder="1" applyAlignment="1">
      <alignment vertical="center" wrapText="1"/>
    </xf>
    <xf numFmtId="3" fontId="2" fillId="0" borderId="123" xfId="0" applyNumberFormat="1" applyFont="1" applyBorder="1" applyAlignment="1">
      <alignment horizontal="right" vertical="center" wrapText="1"/>
    </xf>
    <xf numFmtId="0" fontId="2" fillId="0" borderId="124" xfId="0" applyFont="1" applyFill="1" applyBorder="1" applyAlignment="1">
      <alignment vertical="center" wrapText="1"/>
    </xf>
    <xf numFmtId="0" fontId="2" fillId="0" borderId="121" xfId="0" applyFont="1" applyBorder="1" applyAlignment="1">
      <alignment vertical="center" wrapText="1"/>
    </xf>
    <xf numFmtId="3" fontId="2" fillId="0" borderId="125" xfId="0" applyNumberFormat="1" applyFont="1" applyBorder="1" applyAlignment="1">
      <alignment horizontal="right" vertical="center" wrapText="1"/>
    </xf>
    <xf numFmtId="0" fontId="22" fillId="4" borderId="126" xfId="0" applyFont="1" applyFill="1" applyBorder="1" applyAlignment="1">
      <alignment vertical="center" wrapText="1"/>
    </xf>
    <xf numFmtId="0" fontId="22" fillId="4" borderId="127" xfId="0" applyFont="1" applyFill="1" applyBorder="1" applyAlignment="1">
      <alignment vertical="center" wrapText="1"/>
    </xf>
    <xf numFmtId="0" fontId="22" fillId="4" borderId="54" xfId="0" applyFont="1" applyFill="1" applyBorder="1" applyAlignment="1">
      <alignment vertical="center" wrapText="1"/>
    </xf>
    <xf numFmtId="3" fontId="2" fillId="0" borderId="67" xfId="0" applyNumberFormat="1" applyFont="1" applyFill="1" applyBorder="1" applyAlignment="1">
      <alignment horizontal="right" vertical="center" wrapText="1"/>
    </xf>
    <xf numFmtId="3" fontId="2" fillId="5" borderId="42" xfId="0" applyNumberFormat="1" applyFont="1" applyFill="1" applyBorder="1" applyAlignment="1">
      <alignment horizontal="right" vertical="center" wrapText="1"/>
    </xf>
    <xf numFmtId="168" fontId="2" fillId="5" borderId="56" xfId="0" applyNumberFormat="1" applyFont="1" applyFill="1" applyBorder="1" applyAlignment="1">
      <alignment horizontal="right" vertical="center" wrapText="1"/>
    </xf>
    <xf numFmtId="168" fontId="2" fillId="0" borderId="56" xfId="0" applyNumberFormat="1" applyFont="1" applyFill="1" applyBorder="1" applyAlignment="1">
      <alignment horizontal="right" vertical="center" wrapText="1"/>
    </xf>
    <xf numFmtId="167" fontId="2" fillId="0" borderId="52" xfId="0" applyNumberFormat="1" applyFont="1" applyBorder="1" applyAlignment="1">
      <alignment horizontal="right" vertical="center" wrapText="1"/>
    </xf>
    <xf numFmtId="167" fontId="2" fillId="0" borderId="125" xfId="0" applyNumberFormat="1" applyFont="1" applyBorder="1" applyAlignment="1">
      <alignment horizontal="right" vertical="center" wrapText="1"/>
    </xf>
    <xf numFmtId="167" fontId="2" fillId="0" borderId="122" xfId="0" applyNumberFormat="1" applyFont="1" applyBorder="1" applyAlignment="1">
      <alignment horizontal="right" vertical="center" wrapText="1"/>
    </xf>
    <xf numFmtId="167" fontId="2" fillId="0" borderId="123" xfId="0" applyNumberFormat="1" applyFont="1" applyBorder="1" applyAlignment="1">
      <alignment horizontal="right" vertical="center" wrapText="1"/>
    </xf>
    <xf numFmtId="3" fontId="2" fillId="0" borderId="121" xfId="0" applyNumberFormat="1" applyFont="1" applyBorder="1" applyAlignment="1">
      <alignment horizontal="right" vertical="center" wrapText="1"/>
    </xf>
    <xf numFmtId="0" fontId="2" fillId="0" borderId="128" xfId="0" applyFont="1" applyBorder="1" applyAlignment="1">
      <alignment vertical="center" wrapText="1"/>
    </xf>
    <xf numFmtId="167" fontId="1" fillId="0" borderId="121" xfId="0" applyNumberFormat="1" applyFont="1" applyBorder="1" applyAlignment="1">
      <alignment horizontal="right" vertical="center" wrapText="1"/>
    </xf>
    <xf numFmtId="3" fontId="2" fillId="0" borderId="118" xfId="0" applyNumberFormat="1" applyFont="1" applyBorder="1" applyAlignment="1">
      <alignment horizontal="right" vertical="center" wrapText="1"/>
    </xf>
    <xf numFmtId="167" fontId="2" fillId="0" borderId="130" xfId="0" applyNumberFormat="1" applyFont="1" applyBorder="1" applyAlignment="1">
      <alignment horizontal="right" vertical="center" wrapText="1"/>
    </xf>
    <xf numFmtId="168" fontId="2" fillId="0" borderId="67" xfId="0" applyNumberFormat="1" applyFont="1" applyFill="1" applyBorder="1" applyAlignment="1">
      <alignment horizontal="right" vertical="center" wrapText="1"/>
    </xf>
    <xf numFmtId="167" fontId="1" fillId="0" borderId="81" xfId="0" applyNumberFormat="1" applyFont="1" applyBorder="1" applyAlignment="1">
      <alignment horizontal="right" vertical="center" wrapText="1"/>
    </xf>
    <xf numFmtId="0" fontId="10" fillId="4" borderId="40" xfId="0" applyFont="1" applyFill="1" applyBorder="1" applyAlignment="1">
      <alignment horizontal="center" vertical="center" wrapText="1"/>
    </xf>
    <xf numFmtId="0" fontId="35" fillId="0" borderId="131" xfId="0" applyNumberFormat="1" applyFont="1" applyBorder="1" applyAlignment="1">
      <alignment horizontal="center" vertical="center"/>
    </xf>
    <xf numFmtId="0" fontId="10" fillId="4" borderId="40" xfId="0" applyFont="1" applyFill="1" applyBorder="1" applyAlignment="1">
      <alignment vertical="center" wrapText="1"/>
    </xf>
    <xf numFmtId="3" fontId="2" fillId="0" borderId="42" xfId="0" applyNumberFormat="1" applyFont="1" applyFill="1" applyBorder="1" applyAlignment="1">
      <alignment horizontal="right" vertical="center" wrapText="1"/>
    </xf>
    <xf numFmtId="0" fontId="2" fillId="0" borderId="67" xfId="0" applyFont="1" applyFill="1" applyBorder="1" applyAlignment="1">
      <alignment vertical="center" wrapText="1"/>
    </xf>
    <xf numFmtId="0" fontId="2" fillId="5" borderId="56" xfId="0" applyFont="1" applyFill="1" applyBorder="1" applyAlignment="1">
      <alignment vertical="center" wrapText="1"/>
    </xf>
    <xf numFmtId="0" fontId="35" fillId="0" borderId="73" xfId="0" applyNumberFormat="1" applyFont="1" applyBorder="1" applyAlignment="1">
      <alignment horizontal="center" vertical="center"/>
    </xf>
    <xf numFmtId="0" fontId="2" fillId="0" borderId="132" xfId="0" applyFont="1" applyBorder="1" applyAlignment="1">
      <alignment vertical="center" wrapText="1"/>
    </xf>
    <xf numFmtId="0" fontId="2" fillId="0" borderId="56" xfId="0" applyFont="1" applyFill="1" applyBorder="1" applyAlignment="1">
      <alignment vertical="center" wrapText="1"/>
    </xf>
    <xf numFmtId="3" fontId="5" fillId="0" borderId="123" xfId="0" applyNumberFormat="1" applyFont="1" applyBorder="1" applyAlignment="1">
      <alignment horizontal="right" vertical="center" wrapText="1"/>
    </xf>
    <xf numFmtId="3" fontId="2" fillId="0" borderId="133" xfId="0" applyNumberFormat="1" applyFont="1" applyBorder="1" applyAlignment="1">
      <alignment horizontal="right" vertical="center" wrapText="1"/>
    </xf>
    <xf numFmtId="0" fontId="10" fillId="4" borderId="73" xfId="0" applyFont="1" applyFill="1" applyBorder="1" applyAlignment="1">
      <alignment vertical="center" wrapText="1"/>
    </xf>
    <xf numFmtId="0" fontId="10" fillId="4" borderId="72" xfId="0" applyFont="1" applyFill="1" applyBorder="1" applyAlignment="1">
      <alignment vertical="center" wrapText="1"/>
    </xf>
    <xf numFmtId="3" fontId="1" fillId="0" borderId="0" xfId="0" applyNumberFormat="1" applyFont="1" applyBorder="1" applyAlignment="1">
      <alignment wrapText="1"/>
    </xf>
    <xf numFmtId="3" fontId="1" fillId="0" borderId="0" xfId="0" applyNumberFormat="1" applyFont="1" applyBorder="1" applyAlignment="1">
      <alignment horizontal="right" wrapText="1"/>
    </xf>
    <xf numFmtId="0" fontId="1" fillId="0" borderId="0" xfId="0" applyFont="1" applyBorder="1" applyAlignment="1">
      <alignment horizontal="right" wrapText="1"/>
    </xf>
    <xf numFmtId="0" fontId="0" fillId="0" borderId="0" xfId="0" applyAlignment="1">
      <alignment wrapText="1"/>
    </xf>
    <xf numFmtId="0" fontId="0" fillId="0" borderId="0" xfId="0" applyBorder="1" applyAlignment="1">
      <alignment vertical="center" wrapText="1"/>
    </xf>
    <xf numFmtId="168" fontId="2" fillId="0" borderId="134" xfId="0" applyNumberFormat="1" applyFont="1" applyBorder="1" applyAlignment="1">
      <alignment horizontal="right" vertical="center" wrapText="1"/>
    </xf>
    <xf numFmtId="168" fontId="2" fillId="5"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8" fontId="2" fillId="0" borderId="0" xfId="0" applyNumberFormat="1" applyFont="1" applyFill="1" applyBorder="1" applyAlignment="1">
      <alignment horizontal="right" vertical="center" wrapText="1"/>
    </xf>
    <xf numFmtId="168" fontId="2" fillId="5" borderId="42" xfId="0" applyNumberFormat="1" applyFont="1" applyFill="1" applyBorder="1" applyAlignment="1">
      <alignment horizontal="right" vertical="center" wrapText="1"/>
    </xf>
    <xf numFmtId="168" fontId="2" fillId="0" borderId="42" xfId="0" applyNumberFormat="1" applyFont="1" applyFill="1" applyBorder="1" applyAlignment="1">
      <alignment horizontal="right" vertical="center" wrapText="1"/>
    </xf>
    <xf numFmtId="168" fontId="2" fillId="0" borderId="135" xfId="0" applyNumberFormat="1" applyFont="1" applyBorder="1" applyAlignment="1">
      <alignment horizontal="right" vertical="center" wrapText="1"/>
    </xf>
    <xf numFmtId="168" fontId="2" fillId="0" borderId="56" xfId="0" applyNumberFormat="1" applyFont="1" applyBorder="1" applyAlignment="1">
      <alignment horizontal="right" vertical="center" wrapText="1"/>
    </xf>
    <xf numFmtId="3" fontId="2" fillId="0" borderId="56" xfId="0" applyNumberFormat="1" applyFont="1" applyFill="1" applyBorder="1" applyAlignment="1">
      <alignment horizontal="right" vertical="center" wrapText="1"/>
    </xf>
    <xf numFmtId="0" fontId="2" fillId="0" borderId="36" xfId="0" applyFont="1" applyFill="1" applyBorder="1" applyAlignment="1">
      <alignment vertical="center" wrapText="1"/>
    </xf>
    <xf numFmtId="1" fontId="2" fillId="0" borderId="36" xfId="0" applyNumberFormat="1" applyFont="1" applyFill="1" applyBorder="1" applyAlignment="1">
      <alignment horizontal="right" vertical="center" wrapText="1"/>
    </xf>
    <xf numFmtId="0" fontId="2" fillId="8" borderId="36" xfId="0" applyFont="1" applyFill="1" applyBorder="1" applyAlignment="1">
      <alignment vertical="center" wrapText="1"/>
    </xf>
    <xf numFmtId="1" fontId="2" fillId="8" borderId="36" xfId="0" applyNumberFormat="1" applyFont="1" applyFill="1" applyBorder="1" applyAlignment="1">
      <alignment horizontal="right" vertical="center" wrapText="1"/>
    </xf>
    <xf numFmtId="0" fontId="2" fillId="0" borderId="37" xfId="0" applyFont="1" applyFill="1" applyBorder="1" applyAlignment="1">
      <alignment vertical="center" wrapText="1"/>
    </xf>
    <xf numFmtId="166" fontId="2" fillId="0" borderId="37" xfId="3" applyNumberFormat="1" applyFont="1" applyFill="1" applyBorder="1" applyAlignment="1">
      <alignment horizontal="right" vertical="center" wrapText="1"/>
    </xf>
    <xf numFmtId="3" fontId="3" fillId="0" borderId="67" xfId="7" applyNumberFormat="1" applyBorder="1"/>
    <xf numFmtId="0" fontId="33" fillId="0" borderId="0" xfId="0" applyFont="1"/>
    <xf numFmtId="166" fontId="2" fillId="5" borderId="36" xfId="3" applyNumberFormat="1" applyFont="1" applyFill="1" applyBorder="1" applyAlignment="1">
      <alignment horizontal="right" vertical="center" wrapText="1"/>
    </xf>
    <xf numFmtId="166" fontId="2" fillId="5" borderId="56" xfId="3" applyNumberFormat="1" applyFont="1" applyFill="1" applyBorder="1" applyAlignment="1">
      <alignment horizontal="right" vertical="center" wrapText="1"/>
    </xf>
    <xf numFmtId="166" fontId="2" fillId="5" borderId="39" xfId="3" applyNumberFormat="1" applyFont="1" applyFill="1" applyBorder="1" applyAlignment="1">
      <alignment horizontal="right" vertical="center" wrapText="1"/>
    </xf>
    <xf numFmtId="166" fontId="2" fillId="5" borderId="42" xfId="3" applyNumberFormat="1" applyFont="1" applyFill="1" applyBorder="1" applyAlignment="1">
      <alignment horizontal="right" vertical="center" wrapText="1"/>
    </xf>
    <xf numFmtId="166" fontId="2" fillId="5" borderId="59" xfId="3" applyNumberFormat="1" applyFont="1" applyFill="1" applyBorder="1" applyAlignment="1">
      <alignment horizontal="right" vertical="center" wrapText="1"/>
    </xf>
    <xf numFmtId="166" fontId="2" fillId="5" borderId="58" xfId="3" applyNumberFormat="1" applyFont="1" applyFill="1" applyBorder="1" applyAlignment="1">
      <alignment horizontal="right" vertical="center" wrapText="1"/>
    </xf>
    <xf numFmtId="166" fontId="2" fillId="0" borderId="56" xfId="3" applyNumberFormat="1" applyFont="1" applyFill="1" applyBorder="1" applyAlignment="1">
      <alignment horizontal="right" vertical="center" wrapText="1"/>
    </xf>
    <xf numFmtId="166" fontId="2" fillId="0" borderId="42" xfId="3" applyNumberFormat="1" applyFont="1" applyFill="1" applyBorder="1" applyAlignment="1">
      <alignment horizontal="right" vertical="center" wrapText="1"/>
    </xf>
    <xf numFmtId="1" fontId="2" fillId="8" borderId="136" xfId="0" applyNumberFormat="1" applyFont="1" applyFill="1" applyBorder="1" applyAlignment="1">
      <alignment horizontal="right" vertical="center" wrapText="1"/>
    </xf>
    <xf numFmtId="3" fontId="2" fillId="0" borderId="137" xfId="0" applyNumberFormat="1" applyFont="1" applyBorder="1" applyAlignment="1">
      <alignment horizontal="right" vertical="center" wrapText="1"/>
    </xf>
    <xf numFmtId="0" fontId="33" fillId="0" borderId="0" xfId="0" applyFont="1" applyAlignment="1">
      <alignment vertical="center" wrapText="1"/>
    </xf>
    <xf numFmtId="0" fontId="20" fillId="0" borderId="0" xfId="0" applyFont="1" applyAlignment="1">
      <alignment horizontal="left" indent="3"/>
    </xf>
    <xf numFmtId="0" fontId="1" fillId="0" borderId="71" xfId="0" applyFont="1" applyBorder="1" applyAlignment="1">
      <alignment horizontal="center" vertical="center"/>
    </xf>
    <xf numFmtId="3" fontId="1" fillId="0" borderId="71" xfId="0" applyNumberFormat="1" applyFont="1" applyBorder="1" applyAlignment="1">
      <alignment vertical="center"/>
    </xf>
    <xf numFmtId="0" fontId="1" fillId="0" borderId="71" xfId="0" applyFont="1" applyBorder="1" applyAlignment="1">
      <alignment vertical="center"/>
    </xf>
    <xf numFmtId="0" fontId="2" fillId="0" borderId="59" xfId="0" applyFont="1" applyFill="1" applyBorder="1" applyAlignment="1">
      <alignment vertical="center" wrapText="1"/>
    </xf>
    <xf numFmtId="3" fontId="2" fillId="0" borderId="134" xfId="0" applyNumberFormat="1" applyFont="1" applyBorder="1" applyAlignment="1">
      <alignment horizontal="right" vertical="center" wrapText="1"/>
    </xf>
    <xf numFmtId="3" fontId="2" fillId="5" borderId="0" xfId="0" applyNumberFormat="1" applyFont="1" applyFill="1" applyBorder="1" applyAlignment="1">
      <alignment horizontal="right" vertical="center" wrapText="1"/>
    </xf>
    <xf numFmtId="3" fontId="2" fillId="0" borderId="0"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2" fillId="0" borderId="135" xfId="0" applyFont="1" applyBorder="1" applyAlignment="1">
      <alignment vertical="center" wrapText="1"/>
    </xf>
    <xf numFmtId="0" fontId="2" fillId="5" borderId="59" xfId="0" applyFont="1" applyFill="1" applyBorder="1" applyAlignment="1">
      <alignment vertical="center" wrapText="1"/>
    </xf>
    <xf numFmtId="1" fontId="9" fillId="3" borderId="116" xfId="0" applyNumberFormat="1" applyFont="1" applyFill="1" applyBorder="1" applyAlignment="1">
      <alignment horizontal="center" vertical="center" wrapText="1"/>
    </xf>
    <xf numFmtId="1" fontId="9" fillId="3" borderId="117" xfId="0" applyNumberFormat="1" applyFont="1" applyFill="1" applyBorder="1" applyAlignment="1">
      <alignment horizontal="center" vertical="center" wrapText="1"/>
    </xf>
    <xf numFmtId="1" fontId="9" fillId="3" borderId="105" xfId="0" applyNumberFormat="1" applyFont="1" applyFill="1" applyBorder="1" applyAlignment="1">
      <alignment horizontal="center" vertical="center" wrapText="1"/>
    </xf>
    <xf numFmtId="1" fontId="9" fillId="3" borderId="150" xfId="0" applyNumberFormat="1" applyFont="1" applyFill="1" applyBorder="1" applyAlignment="1">
      <alignment horizontal="center" vertical="center" wrapText="1"/>
    </xf>
    <xf numFmtId="0" fontId="0" fillId="0" borderId="0" xfId="0" applyBorder="1" applyAlignment="1">
      <alignment vertical="center"/>
    </xf>
    <xf numFmtId="0" fontId="9" fillId="3" borderId="153" xfId="0" applyFont="1" applyFill="1" applyBorder="1" applyAlignment="1">
      <alignment vertical="center"/>
    </xf>
    <xf numFmtId="0" fontId="9" fillId="3" borderId="49" xfId="0" applyFont="1" applyFill="1" applyBorder="1" applyAlignment="1">
      <alignment vertical="center"/>
    </xf>
    <xf numFmtId="0" fontId="2" fillId="0" borderId="133" xfId="0" applyFont="1" applyBorder="1" applyAlignment="1">
      <alignment vertical="center" wrapText="1"/>
    </xf>
    <xf numFmtId="0" fontId="2" fillId="0" borderId="123" xfId="0" applyFont="1" applyBorder="1" applyAlignment="1">
      <alignment vertical="center" wrapText="1"/>
    </xf>
    <xf numFmtId="0" fontId="2" fillId="0" borderId="123" xfId="0" applyFont="1" applyFill="1" applyBorder="1" applyAlignment="1">
      <alignment vertical="center" wrapText="1"/>
    </xf>
    <xf numFmtId="0" fontId="2" fillId="0" borderId="67" xfId="0" applyFont="1" applyBorder="1" applyAlignment="1">
      <alignment vertical="center" wrapText="1"/>
    </xf>
    <xf numFmtId="0" fontId="2" fillId="0" borderId="122" xfId="0" applyFont="1" applyFill="1" applyBorder="1" applyAlignment="1">
      <alignment vertical="center" wrapText="1"/>
    </xf>
    <xf numFmtId="0" fontId="9" fillId="3" borderId="154" xfId="0" applyFont="1" applyFill="1" applyBorder="1" applyAlignment="1">
      <alignment vertical="center"/>
    </xf>
    <xf numFmtId="0" fontId="2" fillId="8" borderId="65" xfId="0" applyFont="1" applyFill="1" applyBorder="1" applyAlignment="1">
      <alignment vertical="center" wrapText="1"/>
    </xf>
    <xf numFmtId="0" fontId="2" fillId="8" borderId="104" xfId="0" applyFont="1" applyFill="1" applyBorder="1" applyAlignment="1">
      <alignment vertical="center" wrapText="1"/>
    </xf>
    <xf numFmtId="0" fontId="1" fillId="0" borderId="71" xfId="0" applyFont="1" applyBorder="1"/>
    <xf numFmtId="1" fontId="9" fillId="3" borderId="5" xfId="0" applyNumberFormat="1" applyFont="1" applyFill="1" applyBorder="1" applyAlignment="1">
      <alignment horizontal="center" vertical="center" wrapText="1"/>
    </xf>
    <xf numFmtId="0" fontId="2" fillId="8" borderId="56" xfId="0" applyFont="1" applyFill="1" applyBorder="1" applyAlignment="1">
      <alignment vertical="center" wrapText="1"/>
    </xf>
    <xf numFmtId="166" fontId="2" fillId="0" borderId="119" xfId="3" applyNumberFormat="1" applyFont="1" applyFill="1" applyBorder="1" applyAlignment="1">
      <alignment horizontal="right" vertical="center" wrapText="1"/>
    </xf>
    <xf numFmtId="0" fontId="2" fillId="0" borderId="104" xfId="0" applyFont="1" applyFill="1" applyBorder="1" applyAlignment="1">
      <alignment vertical="center" wrapText="1"/>
    </xf>
    <xf numFmtId="1" fontId="2" fillId="0" borderId="119" xfId="0" applyNumberFormat="1" applyFont="1" applyFill="1" applyBorder="1" applyAlignment="1">
      <alignment horizontal="right" vertical="center" wrapText="1"/>
    </xf>
    <xf numFmtId="1" fontId="1" fillId="5" borderId="36" xfId="0" applyNumberFormat="1" applyFont="1" applyFill="1" applyBorder="1" applyAlignment="1">
      <alignment horizontal="right" vertical="center" wrapText="1"/>
    </xf>
    <xf numFmtId="1" fontId="0" fillId="5" borderId="39" xfId="0" applyNumberFormat="1" applyFill="1" applyBorder="1"/>
    <xf numFmtId="1" fontId="0" fillId="0" borderId="42" xfId="0" applyNumberFormat="1" applyBorder="1"/>
    <xf numFmtId="1" fontId="0" fillId="5" borderId="42" xfId="0" applyNumberFormat="1" applyFill="1" applyBorder="1"/>
    <xf numFmtId="166" fontId="2" fillId="0" borderId="59" xfId="3" applyNumberFormat="1" applyFont="1" applyFill="1" applyBorder="1" applyAlignment="1">
      <alignment vertical="center" wrapText="1"/>
    </xf>
    <xf numFmtId="1" fontId="0" fillId="0" borderId="56" xfId="0" applyNumberFormat="1" applyBorder="1"/>
    <xf numFmtId="1" fontId="0" fillId="5" borderId="56" xfId="0" applyNumberFormat="1" applyFill="1" applyBorder="1"/>
    <xf numFmtId="0" fontId="11" fillId="0" borderId="0" xfId="6" applyFont="1" applyAlignment="1" applyProtection="1">
      <alignment wrapText="1"/>
    </xf>
    <xf numFmtId="166" fontId="2" fillId="8" borderId="136" xfId="3" applyNumberFormat="1" applyFont="1" applyFill="1" applyBorder="1" applyAlignment="1">
      <alignment horizontal="right" vertical="center" wrapText="1"/>
    </xf>
    <xf numFmtId="1" fontId="9" fillId="3" borderId="159" xfId="0" applyNumberFormat="1" applyFont="1" applyFill="1" applyBorder="1" applyAlignment="1">
      <alignment horizontal="center" vertical="center" wrapText="1"/>
    </xf>
    <xf numFmtId="1" fontId="9" fillId="3" borderId="160" xfId="0" applyNumberFormat="1" applyFont="1" applyFill="1" applyBorder="1" applyAlignment="1">
      <alignment horizontal="center" vertical="center" wrapText="1"/>
    </xf>
    <xf numFmtId="0" fontId="39" fillId="7" borderId="63" xfId="6" applyNumberFormat="1" applyFont="1" applyFill="1" applyBorder="1" applyAlignment="1" applyProtection="1">
      <alignment vertical="center"/>
    </xf>
    <xf numFmtId="0" fontId="39" fillId="7" borderId="74" xfId="6" applyNumberFormat="1" applyFont="1" applyFill="1" applyBorder="1" applyAlignment="1" applyProtection="1">
      <alignment vertical="center"/>
    </xf>
    <xf numFmtId="0" fontId="39" fillId="6" borderId="62" xfId="6" applyFont="1" applyFill="1" applyBorder="1" applyAlignment="1" applyProtection="1">
      <alignment vertical="center" wrapText="1"/>
    </xf>
    <xf numFmtId="0" fontId="39" fillId="0" borderId="0" xfId="6" applyFont="1" applyAlignment="1" applyProtection="1"/>
    <xf numFmtId="0" fontId="26" fillId="0" borderId="0" xfId="0" applyFont="1" applyAlignment="1">
      <alignment wrapText="1"/>
    </xf>
    <xf numFmtId="0" fontId="19" fillId="0" borderId="0" xfId="6" applyAlignment="1" applyProtection="1">
      <alignment horizontal="left" vertical="center"/>
    </xf>
    <xf numFmtId="0" fontId="40" fillId="0" borderId="0" xfId="0" applyFont="1" applyAlignment="1">
      <alignment horizontal="left" vertical="center"/>
    </xf>
    <xf numFmtId="49" fontId="0" fillId="0" borderId="0" xfId="0" applyNumberFormat="1" applyAlignment="1">
      <alignment wrapText="1"/>
    </xf>
    <xf numFmtId="3" fontId="2" fillId="5" borderId="56" xfId="0" applyNumberFormat="1" applyFont="1" applyFill="1" applyBorder="1" applyAlignment="1">
      <alignment horizontal="right" vertical="center" wrapText="1"/>
    </xf>
    <xf numFmtId="3" fontId="2" fillId="0" borderId="162" xfId="0" applyNumberFormat="1" applyFont="1" applyFill="1" applyBorder="1" applyAlignment="1">
      <alignment horizontal="right" vertical="center" wrapText="1"/>
    </xf>
    <xf numFmtId="168" fontId="2" fillId="0" borderId="59" xfId="0" applyNumberFormat="1" applyFont="1" applyFill="1" applyBorder="1" applyAlignment="1">
      <alignment horizontal="right" vertical="center" wrapText="1"/>
    </xf>
    <xf numFmtId="168" fontId="2" fillId="0" borderId="58" xfId="0" applyNumberFormat="1" applyFont="1" applyFill="1" applyBorder="1" applyAlignment="1">
      <alignment horizontal="right" vertical="center" wrapText="1"/>
    </xf>
    <xf numFmtId="3" fontId="2" fillId="0" borderId="59" xfId="0" applyNumberFormat="1" applyFont="1" applyFill="1" applyBorder="1" applyAlignment="1">
      <alignment horizontal="right" vertical="center" wrapText="1"/>
    </xf>
    <xf numFmtId="0" fontId="2" fillId="5" borderId="67" xfId="0" applyFont="1" applyFill="1" applyBorder="1" applyAlignment="1">
      <alignment vertical="center" wrapText="1"/>
    </xf>
    <xf numFmtId="3" fontId="2" fillId="5" borderId="67" xfId="0" applyNumberFormat="1" applyFont="1" applyFill="1" applyBorder="1" applyAlignment="1">
      <alignment horizontal="right" vertical="center" wrapText="1"/>
    </xf>
    <xf numFmtId="168" fontId="2" fillId="5" borderId="67" xfId="0" applyNumberFormat="1" applyFont="1" applyFill="1" applyBorder="1" applyAlignment="1">
      <alignment horizontal="right" vertical="center" wrapText="1"/>
    </xf>
    <xf numFmtId="0" fontId="2" fillId="0" borderId="118" xfId="0" applyFont="1" applyFill="1" applyBorder="1" applyAlignment="1">
      <alignment vertical="center" wrapText="1"/>
    </xf>
    <xf numFmtId="3" fontId="2" fillId="0" borderId="118" xfId="0" applyNumberFormat="1" applyFont="1" applyFill="1" applyBorder="1" applyAlignment="1">
      <alignment horizontal="right" vertical="center" wrapText="1"/>
    </xf>
    <xf numFmtId="168" fontId="2" fillId="0" borderId="118" xfId="0" applyNumberFormat="1" applyFont="1" applyFill="1" applyBorder="1" applyAlignment="1">
      <alignment horizontal="right" vertical="center" wrapText="1"/>
    </xf>
    <xf numFmtId="3" fontId="2" fillId="0" borderId="58" xfId="0" applyNumberFormat="1" applyFont="1" applyFill="1" applyBorder="1" applyAlignment="1">
      <alignment horizontal="right" vertical="center" wrapText="1"/>
    </xf>
    <xf numFmtId="0" fontId="22" fillId="4" borderId="72" xfId="0" applyFont="1" applyFill="1" applyBorder="1" applyAlignment="1">
      <alignment vertical="center" wrapText="1"/>
    </xf>
    <xf numFmtId="0" fontId="38" fillId="0" borderId="163" xfId="0" applyNumberFormat="1" applyFont="1" applyFill="1" applyBorder="1" applyAlignment="1">
      <alignment horizontal="center" vertical="center"/>
    </xf>
    <xf numFmtId="0" fontId="32" fillId="0" borderId="59" xfId="0" applyNumberFormat="1" applyFont="1" applyFill="1" applyBorder="1" applyAlignment="1">
      <alignment horizontal="center" vertical="center"/>
    </xf>
    <xf numFmtId="0" fontId="35" fillId="0" borderId="81" xfId="0" applyNumberFormat="1" applyFont="1" applyBorder="1" applyAlignment="1">
      <alignment horizontal="center" vertical="center"/>
    </xf>
    <xf numFmtId="166" fontId="2" fillId="0" borderId="0" xfId="3" applyNumberFormat="1" applyFont="1" applyBorder="1" applyAlignment="1">
      <alignment horizontal="right" vertical="center" wrapText="1"/>
    </xf>
    <xf numFmtId="3" fontId="1" fillId="0" borderId="164" xfId="0" applyNumberFormat="1" applyFont="1" applyBorder="1" applyAlignment="1">
      <alignment vertical="center" wrapText="1"/>
    </xf>
    <xf numFmtId="1" fontId="1" fillId="0" borderId="9" xfId="0" applyNumberFormat="1" applyFont="1" applyBorder="1"/>
    <xf numFmtId="1" fontId="1" fillId="0" borderId="43" xfId="0" applyNumberFormat="1" applyFont="1" applyBorder="1"/>
    <xf numFmtId="1" fontId="1" fillId="0" borderId="31" xfId="0" applyNumberFormat="1" applyFont="1" applyBorder="1"/>
    <xf numFmtId="3" fontId="1" fillId="0" borderId="52" xfId="0" applyNumberFormat="1" applyFont="1" applyBorder="1" applyAlignment="1">
      <alignment vertical="center" wrapText="1"/>
    </xf>
    <xf numFmtId="0" fontId="2" fillId="8" borderId="59" xfId="0" applyFont="1" applyFill="1" applyBorder="1" applyAlignment="1">
      <alignment vertical="center" wrapText="1"/>
    </xf>
    <xf numFmtId="166" fontId="2" fillId="8" borderId="104" xfId="3" applyNumberFormat="1" applyFont="1" applyFill="1" applyBorder="1" applyAlignment="1">
      <alignment horizontal="right" vertical="center" wrapText="1"/>
    </xf>
    <xf numFmtId="166" fontId="2" fillId="0" borderId="71" xfId="3" applyNumberFormat="1" applyFont="1" applyFill="1" applyBorder="1" applyAlignment="1">
      <alignment horizontal="right" vertical="center" wrapText="1"/>
    </xf>
    <xf numFmtId="0" fontId="2" fillId="5" borderId="104" xfId="0" applyFont="1" applyFill="1" applyBorder="1" applyAlignment="1">
      <alignment vertical="center" wrapText="1"/>
    </xf>
    <xf numFmtId="1" fontId="1" fillId="5" borderId="39" xfId="0" applyNumberFormat="1" applyFont="1" applyFill="1" applyBorder="1"/>
    <xf numFmtId="1" fontId="1" fillId="0" borderId="42" xfId="0" applyNumberFormat="1" applyFont="1" applyBorder="1"/>
    <xf numFmtId="1" fontId="1" fillId="5" borderId="42" xfId="0" applyNumberFormat="1" applyFont="1" applyFill="1" applyBorder="1"/>
    <xf numFmtId="1" fontId="1" fillId="0" borderId="56" xfId="0" applyNumberFormat="1" applyFont="1" applyBorder="1"/>
    <xf numFmtId="1" fontId="1" fillId="5" borderId="56" xfId="0" applyNumberFormat="1" applyFont="1" applyFill="1" applyBorder="1"/>
    <xf numFmtId="0" fontId="2" fillId="5" borderId="165" xfId="0" applyFont="1" applyFill="1" applyBorder="1" applyAlignment="1">
      <alignment vertical="center" wrapText="1"/>
    </xf>
    <xf numFmtId="1" fontId="2" fillId="5" borderId="37" xfId="0" applyNumberFormat="1" applyFont="1" applyFill="1" applyBorder="1" applyAlignment="1">
      <alignment horizontal="right" vertical="center" wrapText="1"/>
    </xf>
    <xf numFmtId="1" fontId="2" fillId="0" borderId="37" xfId="0" applyNumberFormat="1" applyFont="1" applyFill="1" applyBorder="1" applyAlignment="1">
      <alignment horizontal="right" vertical="center" wrapText="1"/>
    </xf>
    <xf numFmtId="166" fontId="2" fillId="0" borderId="136" xfId="3" applyNumberFormat="1" applyFont="1" applyFill="1" applyBorder="1" applyAlignment="1">
      <alignment horizontal="right" vertical="center" wrapText="1"/>
    </xf>
    <xf numFmtId="0" fontId="41" fillId="0" borderId="56" xfId="0" applyNumberFormat="1" applyFont="1" applyFill="1" applyBorder="1" applyAlignment="1">
      <alignment horizontal="center" vertical="center"/>
    </xf>
    <xf numFmtId="0" fontId="17" fillId="2" borderId="143" xfId="0" applyFont="1" applyFill="1" applyBorder="1" applyAlignment="1">
      <alignment horizontal="left" vertical="center" wrapText="1"/>
    </xf>
    <xf numFmtId="0" fontId="17" fillId="2" borderId="67"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9" fillId="3" borderId="144" xfId="0" applyFont="1" applyFill="1" applyBorder="1" applyAlignment="1">
      <alignment horizontal="center" wrapText="1"/>
    </xf>
    <xf numFmtId="0" fontId="9" fillId="3" borderId="145" xfId="0" applyFont="1" applyFill="1" applyBorder="1" applyAlignment="1">
      <alignment horizontal="center" wrapText="1"/>
    </xf>
    <xf numFmtId="0" fontId="9" fillId="3" borderId="146" xfId="0" applyFont="1" applyFill="1" applyBorder="1" applyAlignment="1">
      <alignment horizontal="center" wrapText="1"/>
    </xf>
    <xf numFmtId="0" fontId="9" fillId="3" borderId="147"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75" xfId="0" applyFont="1" applyFill="1" applyBorder="1" applyAlignment="1">
      <alignment horizontal="center" wrapText="1"/>
    </xf>
    <xf numFmtId="0" fontId="9" fillId="3" borderId="78" xfId="0" applyFont="1" applyFill="1" applyBorder="1" applyAlignment="1">
      <alignment horizontal="center" wrapText="1"/>
    </xf>
    <xf numFmtId="0" fontId="9" fillId="3" borderId="48" xfId="0" applyFont="1" applyFill="1" applyBorder="1" applyAlignment="1">
      <alignment horizontal="center" vertical="center"/>
    </xf>
    <xf numFmtId="0" fontId="17" fillId="2" borderId="141" xfId="0" applyFont="1" applyFill="1" applyBorder="1" applyAlignment="1">
      <alignment horizontal="left" vertical="center" wrapText="1"/>
    </xf>
    <xf numFmtId="0" fontId="17" fillId="2" borderId="47" xfId="0" applyFont="1" applyFill="1" applyBorder="1" applyAlignment="1">
      <alignment horizontal="left" vertical="center" wrapText="1"/>
    </xf>
    <xf numFmtId="0" fontId="17" fillId="2" borderId="49" xfId="0" applyFont="1" applyFill="1" applyBorder="1" applyAlignment="1">
      <alignment horizontal="left" vertical="center" wrapText="1"/>
    </xf>
    <xf numFmtId="3" fontId="7" fillId="2" borderId="138" xfId="0" applyNumberFormat="1" applyFont="1" applyFill="1" applyBorder="1" applyAlignment="1">
      <alignment horizontal="center" vertical="center"/>
    </xf>
    <xf numFmtId="3" fontId="7" fillId="2" borderId="139" xfId="0" applyNumberFormat="1" applyFont="1" applyFill="1" applyBorder="1" applyAlignment="1">
      <alignment horizontal="center" vertical="center"/>
    </xf>
    <xf numFmtId="3" fontId="7" fillId="2" borderId="140" xfId="0" applyNumberFormat="1" applyFont="1" applyFill="1" applyBorder="1" applyAlignment="1">
      <alignment horizontal="center" vertical="center"/>
    </xf>
    <xf numFmtId="0" fontId="9" fillId="3" borderId="142" xfId="0" applyFont="1" applyFill="1" applyBorder="1" applyAlignment="1">
      <alignment horizontal="center" vertical="center" wrapText="1"/>
    </xf>
    <xf numFmtId="0" fontId="9" fillId="3" borderId="53" xfId="0" applyFont="1" applyFill="1" applyBorder="1" applyAlignment="1">
      <alignment horizontal="center" vertical="center"/>
    </xf>
    <xf numFmtId="0" fontId="9" fillId="3" borderId="41" xfId="0" applyFont="1" applyFill="1" applyBorder="1" applyAlignment="1">
      <alignment horizontal="center" vertical="center"/>
    </xf>
    <xf numFmtId="0" fontId="17" fillId="2" borderId="66" xfId="0" applyFont="1" applyFill="1" applyBorder="1" applyAlignment="1">
      <alignment horizontal="left" vertical="center" wrapText="1"/>
    </xf>
    <xf numFmtId="0" fontId="17" fillId="2" borderId="118" xfId="0" applyFont="1" applyFill="1" applyBorder="1" applyAlignment="1">
      <alignment horizontal="left" vertical="center" wrapText="1"/>
    </xf>
    <xf numFmtId="0" fontId="34" fillId="3" borderId="105"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106" xfId="0" applyFont="1" applyFill="1" applyBorder="1" applyAlignment="1">
      <alignment horizontal="center" vertical="center" wrapText="1"/>
    </xf>
    <xf numFmtId="0" fontId="34" fillId="3" borderId="149" xfId="0" applyFont="1" applyFill="1" applyBorder="1" applyAlignment="1">
      <alignment horizontal="center" vertical="center" wrapText="1"/>
    </xf>
    <xf numFmtId="0" fontId="34" fillId="3" borderId="107" xfId="0" applyFont="1" applyFill="1" applyBorder="1" applyAlignment="1">
      <alignment horizontal="center" vertical="center" wrapText="1"/>
    </xf>
    <xf numFmtId="0" fontId="34" fillId="3" borderId="113" xfId="0" applyFont="1" applyFill="1" applyBorder="1" applyAlignment="1">
      <alignment horizontal="center" vertical="center" wrapText="1"/>
    </xf>
    <xf numFmtId="0" fontId="34" fillId="3" borderId="69" xfId="0" applyFont="1" applyFill="1" applyBorder="1" applyAlignment="1">
      <alignment horizontal="center" vertical="center" wrapText="1"/>
    </xf>
    <xf numFmtId="0" fontId="34" fillId="3" borderId="110" xfId="0" applyFont="1" applyFill="1" applyBorder="1" applyAlignment="1">
      <alignment horizontal="center" vertical="center" wrapText="1"/>
    </xf>
    <xf numFmtId="0" fontId="34" fillId="3" borderId="108" xfId="0" applyFont="1" applyFill="1" applyBorder="1" applyAlignment="1">
      <alignment horizontal="center" vertical="center" wrapText="1"/>
    </xf>
    <xf numFmtId="0" fontId="34" fillId="3" borderId="109" xfId="0" applyFont="1" applyFill="1" applyBorder="1" applyAlignment="1">
      <alignment horizontal="center" vertical="center" wrapText="1"/>
    </xf>
    <xf numFmtId="0" fontId="9" fillId="3" borderId="148" xfId="0" applyFont="1" applyFill="1" applyBorder="1" applyAlignment="1">
      <alignment vertical="center" wrapText="1"/>
    </xf>
    <xf numFmtId="0" fontId="9" fillId="3" borderId="32" xfId="0" applyFont="1" applyFill="1" applyBorder="1" applyAlignment="1">
      <alignment vertical="center" wrapText="1"/>
    </xf>
    <xf numFmtId="0" fontId="9" fillId="3" borderId="151" xfId="0" applyFont="1" applyFill="1" applyBorder="1" applyAlignment="1">
      <alignment horizontal="left" vertical="center" wrapText="1"/>
    </xf>
    <xf numFmtId="0" fontId="9" fillId="3" borderId="83" xfId="0" applyFont="1" applyFill="1" applyBorder="1" applyAlignment="1">
      <alignment horizontal="left" vertical="center" wrapText="1"/>
    </xf>
    <xf numFmtId="0" fontId="9" fillId="3" borderId="86" xfId="0" applyFont="1" applyFill="1" applyBorder="1" applyAlignment="1">
      <alignment horizontal="center" wrapText="1"/>
    </xf>
    <xf numFmtId="0" fontId="9" fillId="3" borderId="71" xfId="0" applyFont="1" applyFill="1" applyBorder="1" applyAlignment="1">
      <alignment horizontal="center" wrapText="1"/>
    </xf>
    <xf numFmtId="0" fontId="9" fillId="3" borderId="89" xfId="0" applyFont="1" applyFill="1" applyBorder="1" applyAlignment="1">
      <alignment horizontal="center" wrapText="1"/>
    </xf>
    <xf numFmtId="0" fontId="9" fillId="3" borderId="152"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9" fillId="3" borderId="85"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9" fillId="3" borderId="129" xfId="0" applyFont="1" applyFill="1" applyBorder="1" applyAlignment="1">
      <alignment horizontal="center" vertical="center" wrapText="1"/>
    </xf>
    <xf numFmtId="0" fontId="9" fillId="3" borderId="90" xfId="0" applyFont="1" applyFill="1" applyBorder="1" applyAlignment="1">
      <alignment horizontal="center" wrapText="1"/>
    </xf>
    <xf numFmtId="0" fontId="9" fillId="3" borderId="91" xfId="0" applyFont="1" applyFill="1" applyBorder="1" applyAlignment="1">
      <alignment horizontal="center" wrapText="1"/>
    </xf>
    <xf numFmtId="0" fontId="9" fillId="3" borderId="105"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106" xfId="0" applyFont="1" applyFill="1" applyBorder="1" applyAlignment="1">
      <alignment horizontal="center" vertical="center"/>
    </xf>
    <xf numFmtId="0" fontId="9" fillId="3" borderId="7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75" xfId="0" applyFont="1" applyFill="1" applyBorder="1" applyAlignment="1">
      <alignment horizontal="center" vertical="center"/>
    </xf>
    <xf numFmtId="0" fontId="9" fillId="3" borderId="109" xfId="0" applyFont="1" applyFill="1" applyBorder="1" applyAlignment="1">
      <alignment horizontal="center" vertical="center"/>
    </xf>
    <xf numFmtId="0" fontId="17" fillId="2" borderId="44" xfId="0" applyFont="1" applyFill="1" applyBorder="1" applyAlignment="1">
      <alignment horizontal="left" vertical="center" wrapText="1"/>
    </xf>
    <xf numFmtId="0" fontId="13" fillId="0" borderId="0" xfId="8" applyFont="1" applyBorder="1" applyAlignment="1">
      <alignment horizontal="left" wrapText="1"/>
    </xf>
    <xf numFmtId="3" fontId="4" fillId="0" borderId="0" xfId="2" applyNumberFormat="1" applyFont="1" applyBorder="1" applyAlignment="1">
      <alignment horizontal="center" vertical="center" wrapText="1"/>
    </xf>
    <xf numFmtId="0" fontId="9" fillId="3" borderId="155" xfId="0" applyFont="1" applyFill="1" applyBorder="1" applyAlignment="1">
      <alignment vertical="center" wrapText="1"/>
    </xf>
    <xf numFmtId="0" fontId="9" fillId="3" borderId="156" xfId="0" applyFont="1" applyFill="1" applyBorder="1" applyAlignment="1">
      <alignment vertical="center" wrapText="1"/>
    </xf>
    <xf numFmtId="0" fontId="9" fillId="3" borderId="95" xfId="0" applyFont="1" applyFill="1" applyBorder="1" applyAlignment="1">
      <alignment horizontal="center" wrapText="1"/>
    </xf>
    <xf numFmtId="0" fontId="9" fillId="3" borderId="96" xfId="0" applyFont="1" applyFill="1" applyBorder="1" applyAlignment="1">
      <alignment horizontal="center" wrapText="1"/>
    </xf>
    <xf numFmtId="0" fontId="9" fillId="3" borderId="97" xfId="0" applyFont="1" applyFill="1" applyBorder="1" applyAlignment="1">
      <alignment horizontal="center" wrapText="1"/>
    </xf>
    <xf numFmtId="0" fontId="9" fillId="3" borderId="99" xfId="0" applyFont="1" applyFill="1" applyBorder="1" applyAlignment="1">
      <alignment horizontal="center" vertical="center" wrapText="1"/>
    </xf>
    <xf numFmtId="0" fontId="9" fillId="3" borderId="98" xfId="0" applyFont="1" applyFill="1" applyBorder="1" applyAlignment="1">
      <alignment horizontal="center" vertical="center" wrapText="1"/>
    </xf>
    <xf numFmtId="0" fontId="9" fillId="3" borderId="44" xfId="0" applyFont="1" applyFill="1" applyBorder="1" applyAlignment="1">
      <alignment horizontal="left" vertical="center"/>
    </xf>
    <xf numFmtId="0" fontId="9" fillId="3" borderId="47" xfId="0" applyFont="1" applyFill="1" applyBorder="1" applyAlignment="1">
      <alignment horizontal="left" vertical="center"/>
    </xf>
    <xf numFmtId="0" fontId="9" fillId="3" borderId="49" xfId="0" applyFont="1" applyFill="1" applyBorder="1" applyAlignment="1">
      <alignment horizontal="left" vertical="center"/>
    </xf>
    <xf numFmtId="0" fontId="9" fillId="3" borderId="101" xfId="0" applyFont="1" applyFill="1" applyBorder="1" applyAlignment="1">
      <alignment horizontal="center" vertical="center" wrapText="1"/>
    </xf>
    <xf numFmtId="0" fontId="10" fillId="4" borderId="23" xfId="0" applyFont="1" applyFill="1" applyBorder="1" applyAlignment="1">
      <alignment vertical="center" wrapText="1"/>
    </xf>
    <xf numFmtId="0" fontId="9" fillId="3" borderId="102" xfId="0" applyFont="1" applyFill="1" applyBorder="1" applyAlignment="1">
      <alignment horizontal="center" vertical="center"/>
    </xf>
    <xf numFmtId="0" fontId="9" fillId="3" borderId="10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1" xfId="0" applyFont="1" applyFill="1" applyBorder="1" applyAlignment="1">
      <alignment vertical="center"/>
    </xf>
    <xf numFmtId="0" fontId="9" fillId="3" borderId="16" xfId="0" applyFont="1" applyFill="1" applyBorder="1" applyAlignment="1">
      <alignmen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9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157" xfId="0" applyFont="1" applyFill="1" applyBorder="1" applyAlignment="1">
      <alignment vertical="center"/>
    </xf>
    <xf numFmtId="0" fontId="9" fillId="3" borderId="6" xfId="0" applyFont="1" applyFill="1" applyBorder="1" applyAlignment="1">
      <alignment vertical="center"/>
    </xf>
    <xf numFmtId="0" fontId="9" fillId="3" borderId="158"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61" xfId="0" applyFont="1" applyFill="1" applyBorder="1" applyAlignment="1">
      <alignment vertical="center" wrapText="1"/>
    </xf>
    <xf numFmtId="0" fontId="20" fillId="0" borderId="0" xfId="0" applyFont="1" applyAlignment="1">
      <alignment horizontal="left" indent="3"/>
    </xf>
    <xf numFmtId="0" fontId="11" fillId="0" borderId="0" xfId="0" applyFont="1" applyAlignment="1">
      <alignment horizontal="left" wrapText="1" indent="2"/>
    </xf>
    <xf numFmtId="0" fontId="11" fillId="0" borderId="0" xfId="0" applyFont="1" applyAlignment="1">
      <alignment vertical="top" wrapText="1"/>
    </xf>
    <xf numFmtId="0" fontId="11" fillId="0" borderId="0" xfId="0" applyFont="1" applyAlignment="1">
      <alignment wrapText="1"/>
    </xf>
    <xf numFmtId="0" fontId="20" fillId="0" borderId="0" xfId="0" applyNumberFormat="1" applyFont="1" applyAlignment="1">
      <alignment vertical="top" wrapText="1"/>
    </xf>
    <xf numFmtId="0" fontId="11" fillId="0" borderId="0" xfId="0" applyNumberFormat="1" applyFont="1" applyFill="1" applyAlignment="1">
      <alignment horizontal="left" vertical="top" wrapText="1"/>
    </xf>
  </cellXfs>
  <cellStyles count="16">
    <cellStyle name="Comma" xfId="3" builtinId="3"/>
    <cellStyle name="Comma 2" xfId="15"/>
    <cellStyle name="Comma 3" xfId="14"/>
    <cellStyle name="Hyperlink" xfId="6" builtinId="8"/>
    <cellStyle name="Normal" xfId="0" builtinId="0"/>
    <cellStyle name="Normal_2c" xfId="8"/>
    <cellStyle name="Normal_Attendance_1" xfId="7"/>
    <cellStyle name="Normal_Encourage" xfId="9"/>
    <cellStyle name="Normal_Sheet3" xfId="11"/>
    <cellStyle name="Normal_Table 2" xfId="1"/>
    <cellStyle name="Normal_Table 4" xfId="12"/>
    <cellStyle name="Normal_Table 4_1" xfId="13"/>
    <cellStyle name="Normal_Table 4a_1" xfId="2"/>
    <cellStyle name="Normal_Types of attendance" xfId="5"/>
    <cellStyle name="Normal_Types of participation_1" xfId="4"/>
    <cellStyle name="Normal_Why Diss" xfId="10"/>
  </cellStyles>
  <dxfs count="13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2F5F8"/>
      <color rgb="FFF0F3FE"/>
      <color rgb="FFDCE4FC"/>
      <color rgb="FFFFCCFF"/>
      <color rgb="FFC51B8A"/>
      <color rgb="FFFDE0DD"/>
      <color rgb="FFFA9FB5"/>
      <color rgb="FFFF99CC"/>
      <color rgb="FFF1237B"/>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psu@communities-ni.gov.uk" TargetMode="External"/><Relationship Id="rId1" Type="http://schemas.openxmlformats.org/officeDocument/2006/relationships/hyperlink" Target="https://www.nisra.gov.uk/publications/nimdm17-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zoomScale="90" zoomScaleNormal="90" zoomScaleSheetLayoutView="80" workbookViewId="0">
      <selection activeCell="A22" sqref="A22"/>
    </sheetView>
  </sheetViews>
  <sheetFormatPr defaultColWidth="8.85546875" defaultRowHeight="15" x14ac:dyDescent="0.25"/>
  <cols>
    <col min="1" max="1" width="130.7109375" style="102" customWidth="1"/>
    <col min="2" max="16384" width="8.85546875" style="98"/>
  </cols>
  <sheetData>
    <row r="1" spans="1:2" ht="19.899999999999999" customHeight="1" x14ac:dyDescent="0.25">
      <c r="A1" s="97" t="s">
        <v>110</v>
      </c>
    </row>
    <row r="2" spans="1:2" ht="19.899999999999999" customHeight="1" x14ac:dyDescent="0.25">
      <c r="A2" s="99"/>
    </row>
    <row r="3" spans="1:2" ht="28.5" customHeight="1" x14ac:dyDescent="0.25">
      <c r="A3" s="110" t="s">
        <v>182</v>
      </c>
    </row>
    <row r="4" spans="1:2" ht="19.899999999999999" customHeight="1" x14ac:dyDescent="0.25">
      <c r="A4" s="111" t="s">
        <v>111</v>
      </c>
    </row>
    <row r="5" spans="1:2" ht="19.899999999999999" customHeight="1" x14ac:dyDescent="0.25">
      <c r="A5" s="111"/>
    </row>
    <row r="6" spans="1:2" ht="19.899999999999999" customHeight="1" x14ac:dyDescent="0.25">
      <c r="A6" s="112" t="s">
        <v>112</v>
      </c>
    </row>
    <row r="7" spans="1:2" s="100" customFormat="1" ht="19.899999999999999" customHeight="1" x14ac:dyDescent="0.25">
      <c r="A7" s="327" t="s">
        <v>183</v>
      </c>
      <c r="B7" s="152"/>
    </row>
    <row r="8" spans="1:2" s="100" customFormat="1" ht="19.899999999999999" customHeight="1" x14ac:dyDescent="0.25">
      <c r="A8" s="327" t="s">
        <v>184</v>
      </c>
      <c r="B8" s="152"/>
    </row>
    <row r="9" spans="1:2" s="100" customFormat="1" ht="19.899999999999999" customHeight="1" x14ac:dyDescent="0.25">
      <c r="A9" s="328" t="s">
        <v>185</v>
      </c>
      <c r="B9" s="152"/>
    </row>
    <row r="10" spans="1:2" s="100" customFormat="1" ht="19.899999999999999" customHeight="1" x14ac:dyDescent="0.25">
      <c r="A10" s="327" t="s">
        <v>186</v>
      </c>
      <c r="B10" s="152"/>
    </row>
    <row r="11" spans="1:2" s="100" customFormat="1" ht="19.899999999999999" customHeight="1" x14ac:dyDescent="0.25">
      <c r="A11" s="327" t="s">
        <v>187</v>
      </c>
      <c r="B11" s="152"/>
    </row>
    <row r="12" spans="1:2" s="100" customFormat="1" ht="19.899999999999999" customHeight="1" x14ac:dyDescent="0.25">
      <c r="A12" s="327" t="s">
        <v>188</v>
      </c>
      <c r="B12" s="152"/>
    </row>
    <row r="13" spans="1:2" s="100" customFormat="1" ht="19.899999999999999" customHeight="1" x14ac:dyDescent="0.25">
      <c r="A13" s="328" t="s">
        <v>189</v>
      </c>
      <c r="B13" s="152"/>
    </row>
    <row r="14" spans="1:2" s="100" customFormat="1" ht="19.899999999999999" customHeight="1" x14ac:dyDescent="0.25">
      <c r="A14" s="327" t="s">
        <v>190</v>
      </c>
      <c r="B14" s="152"/>
    </row>
    <row r="15" spans="1:2" s="100" customFormat="1" ht="19.899999999999999" customHeight="1" x14ac:dyDescent="0.25">
      <c r="A15" s="327" t="s">
        <v>191</v>
      </c>
      <c r="B15" s="152"/>
    </row>
    <row r="16" spans="1:2" s="100" customFormat="1" ht="19.899999999999999" customHeight="1" x14ac:dyDescent="0.25">
      <c r="A16" s="327" t="s">
        <v>192</v>
      </c>
      <c r="B16" s="152"/>
    </row>
    <row r="17" spans="1:2" s="100" customFormat="1" ht="19.899999999999999" customHeight="1" x14ac:dyDescent="0.25">
      <c r="A17" s="328" t="s">
        <v>193</v>
      </c>
      <c r="B17" s="152"/>
    </row>
    <row r="18" spans="1:2" s="100" customFormat="1" ht="19.899999999999999" customHeight="1" x14ac:dyDescent="0.25">
      <c r="A18" s="328" t="s">
        <v>194</v>
      </c>
      <c r="B18" s="152"/>
    </row>
    <row r="19" spans="1:2" s="100" customFormat="1" ht="19.899999999999999" customHeight="1" x14ac:dyDescent="0.25">
      <c r="A19" s="328" t="s">
        <v>195</v>
      </c>
      <c r="B19" s="152"/>
    </row>
    <row r="20" spans="1:2" s="100" customFormat="1" ht="19.899999999999999" customHeight="1" x14ac:dyDescent="0.25">
      <c r="A20" s="328" t="s">
        <v>196</v>
      </c>
      <c r="B20" s="152"/>
    </row>
    <row r="21" spans="1:2" ht="19.899999999999999" customHeight="1" x14ac:dyDescent="0.25">
      <c r="A21" s="328" t="s">
        <v>197</v>
      </c>
    </row>
    <row r="22" spans="1:2" s="100" customFormat="1" ht="19.899999999999999" customHeight="1" x14ac:dyDescent="0.25">
      <c r="A22" s="329" t="s">
        <v>113</v>
      </c>
    </row>
    <row r="23" spans="1:2" x14ac:dyDescent="0.25">
      <c r="A23" s="101"/>
    </row>
  </sheetData>
  <hyperlinks>
    <hyperlink ref="A22" location="Metadata!A1" display="Metadata"/>
    <hyperlink ref="A21" location="'Table 12'!A1" display="Table 12: Barriers to attending arts events 2019/20"/>
    <hyperlink ref="A7" location="'Table 1'!A1" display="Table 1: Participation in arts activities"/>
    <hyperlink ref="A10" location="'Table 3'!A1" display="Table 3: Arts activities participated in"/>
    <hyperlink ref="A12" location="'Table 4b'!A1" display="Table 4b: Attendance at arts events 2016/17 - 2017/18"/>
    <hyperlink ref="A14" location="'Table 6'!A1" display="Table 6: Arts events attended "/>
    <hyperlink ref="A15" location="'Table 7'!A1" display="Table 7: Engagement with the arts"/>
    <hyperlink ref="A16" location="'Table 7b'!A1" display="Table 7b: Engagement with the arts  2016/17 - 2017/18"/>
    <hyperlink ref="A18" location="'Table 9'!A1" display="Table 9: Frequency of participation in arts activities 2019/20"/>
    <hyperlink ref="A8" location="'Table 1b'!A1" display="Table 1b: Participation in arts activities 2016/17 - 2017/18"/>
    <hyperlink ref="A11" location="'Table 4'!A1" display="Table 4: Attendance at arts events"/>
    <hyperlink ref="A9" location="'Table 2'!A1" display="Table 2: Participation in arts activities 2007/08 - 2017/18"/>
    <hyperlink ref="A13" location="'Table 5'!A1" display="Table 5: Attendance at arts events 2007/08 - 2017/18"/>
    <hyperlink ref="A17" location="'Table 8'!A1" display="Table 8: Engagement with the arts 2007/08 - 2017/18"/>
    <hyperlink ref="A20" location="'Table 11'!A1" display="Table 11: Benefits of engagement with the arts 2019/20"/>
    <hyperlink ref="A19" location="'Table 10'!A1" display="Table 10: Frequency of attendance at arts events 2019/20"/>
  </hyperlink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&amp;L&amp;K00-031Findings from the Continuous Household Survey 2019/20&amp;R&amp;K00-032Page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zoomScaleNormal="100" zoomScaleSheetLayoutView="90" workbookViewId="0">
      <selection activeCell="G30" sqref="G30"/>
    </sheetView>
  </sheetViews>
  <sheetFormatPr defaultRowHeight="15" x14ac:dyDescent="0.25"/>
  <cols>
    <col min="1" max="1" width="30.7109375" style="96" customWidth="1"/>
    <col min="2" max="2" width="12.140625" style="87" customWidth="1"/>
    <col min="3" max="3" width="12.140625" style="103" customWidth="1"/>
    <col min="4" max="4" width="12.140625" style="104" customWidth="1"/>
    <col min="5" max="5" width="12.140625" customWidth="1"/>
  </cols>
  <sheetData>
    <row r="1" spans="1:8" x14ac:dyDescent="0.25">
      <c r="A1" s="72" t="str">
        <f>Contents!A7</f>
        <v>Table 1: Participation in arts activities 2019/20</v>
      </c>
    </row>
    <row r="2" spans="1:8" ht="15.75" customHeight="1" x14ac:dyDescent="0.25">
      <c r="A2" s="255"/>
      <c r="B2" s="251"/>
      <c r="C2" s="252"/>
      <c r="D2" s="253"/>
      <c r="E2" s="254"/>
    </row>
    <row r="3" spans="1:8" x14ac:dyDescent="0.25">
      <c r="A3" s="371" t="s">
        <v>8</v>
      </c>
      <c r="B3" s="374" t="s">
        <v>109</v>
      </c>
      <c r="C3" s="375"/>
      <c r="D3" s="376"/>
      <c r="E3" s="377" t="s">
        <v>9</v>
      </c>
    </row>
    <row r="4" spans="1:8" ht="15.75" thickBot="1" x14ac:dyDescent="0.3">
      <c r="A4" s="372"/>
      <c r="B4" s="380" t="s">
        <v>31</v>
      </c>
      <c r="C4" s="382" t="s">
        <v>106</v>
      </c>
      <c r="D4" s="383"/>
      <c r="E4" s="378"/>
    </row>
    <row r="5" spans="1:8" x14ac:dyDescent="0.25">
      <c r="A5" s="373"/>
      <c r="B5" s="381"/>
      <c r="C5" s="174" t="s">
        <v>107</v>
      </c>
      <c r="D5" s="173" t="s">
        <v>108</v>
      </c>
      <c r="E5" s="379"/>
    </row>
    <row r="6" spans="1:8" x14ac:dyDescent="0.25">
      <c r="A6" s="79" t="s">
        <v>10</v>
      </c>
      <c r="B6" s="80">
        <v>33</v>
      </c>
      <c r="C6" s="88">
        <v>31.5</v>
      </c>
      <c r="D6" s="105">
        <v>33.9</v>
      </c>
      <c r="E6" s="80">
        <v>5915</v>
      </c>
      <c r="F6" s="172"/>
      <c r="G6" s="172"/>
      <c r="H6" s="172"/>
    </row>
    <row r="7" spans="1:8" x14ac:dyDescent="0.25">
      <c r="A7" s="81" t="s">
        <v>69</v>
      </c>
      <c r="B7" s="82"/>
      <c r="C7" s="106"/>
      <c r="D7" s="107"/>
      <c r="E7" s="89"/>
      <c r="F7" s="172"/>
      <c r="G7" s="172"/>
      <c r="H7" s="172"/>
    </row>
    <row r="8" spans="1:8" x14ac:dyDescent="0.25">
      <c r="A8" s="83" t="s">
        <v>1</v>
      </c>
      <c r="B8" s="80">
        <v>30</v>
      </c>
      <c r="C8" s="88">
        <v>27.8</v>
      </c>
      <c r="D8" s="105">
        <v>31.3</v>
      </c>
      <c r="E8" s="80">
        <v>2636</v>
      </c>
      <c r="F8" s="172"/>
      <c r="G8" s="172"/>
      <c r="H8" s="172"/>
    </row>
    <row r="9" spans="1:8" x14ac:dyDescent="0.25">
      <c r="A9" s="84" t="s">
        <v>2</v>
      </c>
      <c r="B9" s="80">
        <v>35</v>
      </c>
      <c r="C9" s="88">
        <v>33.6</v>
      </c>
      <c r="D9" s="105">
        <v>36.9</v>
      </c>
      <c r="E9" s="80">
        <v>3279</v>
      </c>
      <c r="F9" s="172"/>
      <c r="G9" s="172"/>
      <c r="H9" s="172"/>
    </row>
    <row r="10" spans="1:8" ht="15.75" customHeight="1" x14ac:dyDescent="0.25">
      <c r="A10" s="81" t="s">
        <v>70</v>
      </c>
      <c r="B10" s="82"/>
      <c r="C10" s="106"/>
      <c r="D10" s="107"/>
      <c r="E10" s="89"/>
      <c r="F10" s="172"/>
      <c r="G10" s="172"/>
      <c r="H10" s="172"/>
    </row>
    <row r="11" spans="1:8" x14ac:dyDescent="0.25">
      <c r="A11" s="83" t="s">
        <v>3</v>
      </c>
      <c r="B11" s="80">
        <v>40</v>
      </c>
      <c r="C11" s="88">
        <v>34.299999999999997</v>
      </c>
      <c r="D11" s="105">
        <v>45.5</v>
      </c>
      <c r="E11" s="90">
        <v>294</v>
      </c>
      <c r="F11" s="172"/>
      <c r="G11" s="172"/>
      <c r="H11" s="172"/>
    </row>
    <row r="12" spans="1:8" x14ac:dyDescent="0.25">
      <c r="A12" s="84" t="s">
        <v>4</v>
      </c>
      <c r="B12" s="80">
        <v>35</v>
      </c>
      <c r="C12" s="88">
        <v>31.7</v>
      </c>
      <c r="D12" s="105">
        <v>38.299999999999997</v>
      </c>
      <c r="E12" s="90">
        <v>816</v>
      </c>
      <c r="F12" s="172"/>
      <c r="G12" s="172"/>
      <c r="H12" s="172"/>
    </row>
    <row r="13" spans="1:8" x14ac:dyDescent="0.25">
      <c r="A13" s="83" t="s">
        <v>11</v>
      </c>
      <c r="B13" s="80">
        <v>32</v>
      </c>
      <c r="C13" s="88">
        <v>29.4</v>
      </c>
      <c r="D13" s="105">
        <v>35.299999999999997</v>
      </c>
      <c r="E13" s="90">
        <v>955</v>
      </c>
      <c r="F13" s="172"/>
      <c r="G13" s="172"/>
      <c r="H13" s="172"/>
    </row>
    <row r="14" spans="1:8" x14ac:dyDescent="0.25">
      <c r="A14" s="84" t="s">
        <v>5</v>
      </c>
      <c r="B14" s="80">
        <v>29</v>
      </c>
      <c r="C14" s="88">
        <v>26</v>
      </c>
      <c r="D14" s="105">
        <v>31.5</v>
      </c>
      <c r="E14" s="90">
        <v>1033</v>
      </c>
      <c r="F14" s="172"/>
      <c r="G14" s="172"/>
      <c r="H14" s="172"/>
    </row>
    <row r="15" spans="1:8" x14ac:dyDescent="0.25">
      <c r="A15" s="83" t="s">
        <v>6</v>
      </c>
      <c r="B15" s="80">
        <v>31</v>
      </c>
      <c r="C15" s="88">
        <v>27.8</v>
      </c>
      <c r="D15" s="105">
        <v>33.200000000000003</v>
      </c>
      <c r="E15" s="90">
        <v>1128</v>
      </c>
      <c r="F15" s="172"/>
      <c r="G15" s="172"/>
      <c r="H15" s="172"/>
    </row>
    <row r="16" spans="1:8" x14ac:dyDescent="0.25">
      <c r="A16" s="84" t="s">
        <v>7</v>
      </c>
      <c r="B16" s="80">
        <v>31</v>
      </c>
      <c r="C16" s="88">
        <v>28.3</v>
      </c>
      <c r="D16" s="105">
        <v>32.700000000000003</v>
      </c>
      <c r="E16" s="90">
        <v>1689</v>
      </c>
      <c r="F16" s="172"/>
      <c r="G16" s="172"/>
      <c r="H16" s="172"/>
    </row>
    <row r="17" spans="1:8" x14ac:dyDescent="0.25">
      <c r="A17" s="81" t="s">
        <v>71</v>
      </c>
      <c r="B17" s="82"/>
      <c r="C17" s="106"/>
      <c r="D17" s="107"/>
      <c r="E17" s="89"/>
      <c r="F17" s="172"/>
      <c r="G17" s="172"/>
      <c r="H17" s="172"/>
    </row>
    <row r="18" spans="1:8" x14ac:dyDescent="0.25">
      <c r="A18" s="83" t="s">
        <v>12</v>
      </c>
      <c r="B18" s="80">
        <v>28</v>
      </c>
      <c r="C18" s="88">
        <v>26.2</v>
      </c>
      <c r="D18" s="105">
        <v>29.9</v>
      </c>
      <c r="E18" s="90">
        <v>2342</v>
      </c>
      <c r="F18" s="172"/>
      <c r="G18" s="172"/>
      <c r="H18" s="172"/>
    </row>
    <row r="19" spans="1:8" x14ac:dyDescent="0.25">
      <c r="A19" s="84" t="s">
        <v>13</v>
      </c>
      <c r="B19" s="85">
        <v>33</v>
      </c>
      <c r="C19" s="91">
        <v>30.9</v>
      </c>
      <c r="D19" s="105">
        <v>34.4</v>
      </c>
      <c r="E19" s="90">
        <v>2747</v>
      </c>
      <c r="F19" s="172"/>
      <c r="G19" s="172"/>
      <c r="H19" s="172"/>
    </row>
    <row r="20" spans="1:8" x14ac:dyDescent="0.25">
      <c r="A20" s="83" t="s">
        <v>32</v>
      </c>
      <c r="B20" s="80">
        <v>46</v>
      </c>
      <c r="C20" s="88">
        <v>42.1</v>
      </c>
      <c r="D20" s="105">
        <v>49.1</v>
      </c>
      <c r="E20" s="90">
        <v>785</v>
      </c>
      <c r="F20" s="172"/>
      <c r="G20" s="172"/>
      <c r="H20" s="172"/>
    </row>
    <row r="21" spans="1:8" x14ac:dyDescent="0.25">
      <c r="A21" s="81" t="s">
        <v>72</v>
      </c>
      <c r="B21" s="82"/>
      <c r="C21" s="106"/>
      <c r="D21" s="107"/>
      <c r="E21" s="89"/>
      <c r="F21" s="172"/>
      <c r="G21" s="172"/>
      <c r="H21" s="172"/>
    </row>
    <row r="22" spans="1:8" x14ac:dyDescent="0.25">
      <c r="A22" s="83" t="s">
        <v>14</v>
      </c>
      <c r="B22" s="80">
        <v>32</v>
      </c>
      <c r="C22" s="88">
        <v>30.7</v>
      </c>
      <c r="D22" s="105">
        <v>33.799999999999997</v>
      </c>
      <c r="E22" s="90">
        <v>3661</v>
      </c>
      <c r="F22" s="172"/>
      <c r="G22" s="172"/>
      <c r="H22" s="172"/>
    </row>
    <row r="23" spans="1:8" x14ac:dyDescent="0.25">
      <c r="A23" s="212" t="s">
        <v>15</v>
      </c>
      <c r="B23" s="86">
        <v>35</v>
      </c>
      <c r="C23" s="88">
        <v>31.9</v>
      </c>
      <c r="D23" s="105">
        <v>37.5</v>
      </c>
      <c r="E23" s="90">
        <v>1139</v>
      </c>
      <c r="F23" s="172"/>
      <c r="G23" s="172"/>
      <c r="H23" s="172"/>
    </row>
    <row r="24" spans="1:8" x14ac:dyDescent="0.25">
      <c r="A24" s="215" t="s">
        <v>16</v>
      </c>
      <c r="B24" s="216">
        <v>32</v>
      </c>
      <c r="C24" s="88">
        <v>27.8</v>
      </c>
      <c r="D24" s="105">
        <v>35.9</v>
      </c>
      <c r="E24" s="90">
        <v>506</v>
      </c>
      <c r="F24" s="172"/>
      <c r="G24" s="172"/>
      <c r="H24" s="172"/>
    </row>
    <row r="25" spans="1:8" x14ac:dyDescent="0.25">
      <c r="A25" s="213" t="s">
        <v>17</v>
      </c>
      <c r="B25" s="216">
        <v>31</v>
      </c>
      <c r="C25" s="88">
        <v>26.9</v>
      </c>
      <c r="D25" s="105">
        <v>34.200000000000003</v>
      </c>
      <c r="E25" s="90">
        <v>609</v>
      </c>
      <c r="F25" s="172"/>
      <c r="G25" s="172"/>
      <c r="H25" s="172"/>
    </row>
    <row r="26" spans="1:8" x14ac:dyDescent="0.25">
      <c r="A26" s="81" t="s">
        <v>73</v>
      </c>
      <c r="B26" s="82"/>
      <c r="C26" s="106"/>
      <c r="D26" s="107"/>
      <c r="E26" s="89"/>
      <c r="F26" s="172"/>
      <c r="G26" s="172"/>
      <c r="H26" s="172"/>
    </row>
    <row r="27" spans="1:8" x14ac:dyDescent="0.25">
      <c r="A27" s="218" t="s">
        <v>77</v>
      </c>
      <c r="B27" s="86">
        <v>32</v>
      </c>
      <c r="C27" s="88">
        <v>30.3</v>
      </c>
      <c r="D27" s="105">
        <v>34.5</v>
      </c>
      <c r="E27" s="90">
        <v>1861</v>
      </c>
      <c r="F27" s="172"/>
      <c r="G27" s="172"/>
      <c r="H27" s="172"/>
    </row>
    <row r="28" spans="1:8" x14ac:dyDescent="0.25">
      <c r="A28" s="217" t="s">
        <v>78</v>
      </c>
      <c r="B28" s="86">
        <v>33</v>
      </c>
      <c r="C28" s="88">
        <v>31.4</v>
      </c>
      <c r="D28" s="105">
        <v>34.299999999999997</v>
      </c>
      <c r="E28" s="90">
        <v>4047</v>
      </c>
      <c r="F28" s="172"/>
      <c r="G28" s="172"/>
      <c r="H28" s="172"/>
    </row>
    <row r="29" spans="1:8" x14ac:dyDescent="0.25">
      <c r="A29" s="81" t="s">
        <v>74</v>
      </c>
      <c r="B29" s="82"/>
      <c r="C29" s="106"/>
      <c r="D29" s="107"/>
      <c r="E29" s="89"/>
      <c r="F29" s="172"/>
      <c r="G29" s="172"/>
      <c r="H29" s="172"/>
    </row>
    <row r="30" spans="1:8" x14ac:dyDescent="0.25">
      <c r="A30" s="83" t="s">
        <v>21</v>
      </c>
      <c r="B30" s="80">
        <v>30</v>
      </c>
      <c r="C30" s="88">
        <v>28.2</v>
      </c>
      <c r="D30" s="105">
        <v>31.9</v>
      </c>
      <c r="E30" s="90">
        <v>2372</v>
      </c>
      <c r="F30" s="172"/>
      <c r="G30" s="172"/>
      <c r="H30" s="172"/>
    </row>
    <row r="31" spans="1:8" x14ac:dyDescent="0.25">
      <c r="A31" s="84" t="s">
        <v>22</v>
      </c>
      <c r="B31" s="80">
        <v>35</v>
      </c>
      <c r="C31" s="88">
        <v>33</v>
      </c>
      <c r="D31" s="105">
        <v>36.200000000000003</v>
      </c>
      <c r="E31" s="90">
        <v>3532</v>
      </c>
      <c r="F31" s="172"/>
      <c r="G31" s="172"/>
      <c r="H31" s="172"/>
    </row>
    <row r="32" spans="1:8" x14ac:dyDescent="0.25">
      <c r="A32" s="81" t="s">
        <v>75</v>
      </c>
      <c r="B32" s="82"/>
      <c r="C32" s="106"/>
      <c r="D32" s="107"/>
      <c r="E32" s="89"/>
      <c r="F32" s="172"/>
      <c r="G32" s="172"/>
      <c r="H32" s="172"/>
    </row>
    <row r="33" spans="1:8" x14ac:dyDescent="0.25">
      <c r="A33" s="83" t="s">
        <v>18</v>
      </c>
      <c r="B33" s="80">
        <v>26</v>
      </c>
      <c r="C33" s="88">
        <v>23.2</v>
      </c>
      <c r="D33" s="105">
        <v>28.5</v>
      </c>
      <c r="E33" s="90">
        <v>1048</v>
      </c>
      <c r="F33" s="172"/>
      <c r="G33" s="172"/>
      <c r="H33" s="172"/>
    </row>
    <row r="34" spans="1:8" x14ac:dyDescent="0.25">
      <c r="A34" s="84" t="s">
        <v>19</v>
      </c>
      <c r="B34" s="80">
        <v>39</v>
      </c>
      <c r="C34" s="88">
        <v>36.299999999999997</v>
      </c>
      <c r="D34" s="105">
        <v>41.9</v>
      </c>
      <c r="E34" s="90">
        <v>1154</v>
      </c>
      <c r="F34" s="172"/>
      <c r="G34" s="172"/>
      <c r="H34" s="172"/>
    </row>
    <row r="35" spans="1:8" x14ac:dyDescent="0.25">
      <c r="A35" s="81" t="s">
        <v>76</v>
      </c>
      <c r="B35" s="82"/>
      <c r="C35" s="106"/>
      <c r="D35" s="107"/>
      <c r="E35" s="89"/>
      <c r="F35" s="172"/>
      <c r="G35" s="172"/>
      <c r="H35" s="172"/>
    </row>
    <row r="36" spans="1:8" x14ac:dyDescent="0.25">
      <c r="A36" s="83" t="s">
        <v>92</v>
      </c>
      <c r="B36" s="80">
        <v>33</v>
      </c>
      <c r="C36" s="88">
        <v>31.1</v>
      </c>
      <c r="D36" s="105">
        <v>34.200000000000003</v>
      </c>
      <c r="E36" s="90">
        <v>3611</v>
      </c>
      <c r="F36" s="172"/>
      <c r="G36" s="172"/>
      <c r="H36" s="172"/>
    </row>
    <row r="37" spans="1:8" x14ac:dyDescent="0.25">
      <c r="A37" s="92" t="s">
        <v>93</v>
      </c>
      <c r="B37" s="93">
        <v>33</v>
      </c>
      <c r="C37" s="94">
        <v>30.9</v>
      </c>
      <c r="D37" s="108">
        <v>34.700000000000003</v>
      </c>
      <c r="E37" s="95">
        <v>2304</v>
      </c>
      <c r="F37" s="172"/>
      <c r="G37" s="172"/>
      <c r="H37" s="172"/>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90" workbookViewId="0">
      <selection activeCell="C36" sqref="C36:C37"/>
    </sheetView>
  </sheetViews>
  <sheetFormatPr defaultColWidth="8.85546875" defaultRowHeight="12" x14ac:dyDescent="0.2"/>
  <cols>
    <col min="1" max="1" width="32.28515625" style="1" customWidth="1"/>
    <col min="2" max="5" width="10" style="2" customWidth="1"/>
    <col min="6" max="6" width="16.28515625" style="3" customWidth="1"/>
    <col min="7" max="16384" width="8.85546875" style="1"/>
  </cols>
  <sheetData>
    <row r="1" spans="1:9" ht="12.75" x14ac:dyDescent="0.2">
      <c r="A1" s="113" t="str">
        <f>Contents!A8</f>
        <v>Table 1b: Participation in arts activities 2018/19 - 2019/20</v>
      </c>
    </row>
    <row r="2" spans="1:9" ht="12.75" customHeight="1" x14ac:dyDescent="0.2"/>
    <row r="3" spans="1:9" ht="12.75" customHeight="1" x14ac:dyDescent="0.2">
      <c r="A3" s="385" t="s">
        <v>8</v>
      </c>
      <c r="B3" s="388" t="s">
        <v>142</v>
      </c>
      <c r="C3" s="389"/>
      <c r="D3" s="389"/>
      <c r="E3" s="390"/>
      <c r="F3" s="391" t="s">
        <v>105</v>
      </c>
    </row>
    <row r="4" spans="1:9" ht="18" customHeight="1" x14ac:dyDescent="0.2">
      <c r="A4" s="386"/>
      <c r="B4" s="384" t="s">
        <v>205</v>
      </c>
      <c r="C4" s="384"/>
      <c r="D4" s="384" t="s">
        <v>165</v>
      </c>
      <c r="E4" s="384"/>
      <c r="F4" s="392"/>
      <c r="H4" s="96"/>
      <c r="I4" s="96"/>
    </row>
    <row r="5" spans="1:9" ht="18" customHeight="1" x14ac:dyDescent="0.2">
      <c r="A5" s="387"/>
      <c r="B5" s="14" t="s">
        <v>30</v>
      </c>
      <c r="C5" s="14" t="s">
        <v>9</v>
      </c>
      <c r="D5" s="14" t="s">
        <v>30</v>
      </c>
      <c r="E5" s="14" t="s">
        <v>9</v>
      </c>
      <c r="F5" s="393"/>
      <c r="H5" s="96"/>
      <c r="I5" s="96"/>
    </row>
    <row r="6" spans="1:9" s="4" customFormat="1" ht="15" customHeight="1" x14ac:dyDescent="0.25">
      <c r="A6" s="245" t="s">
        <v>10</v>
      </c>
      <c r="B6" s="248">
        <v>33</v>
      </c>
      <c r="C6" s="183">
        <v>5915</v>
      </c>
      <c r="D6" s="248">
        <v>33</v>
      </c>
      <c r="E6" s="183">
        <v>5731</v>
      </c>
      <c r="F6" s="244" t="s">
        <v>45</v>
      </c>
      <c r="G6" s="6"/>
      <c r="H6" s="209"/>
      <c r="I6" s="9"/>
    </row>
    <row r="7" spans="1:9" s="4" customFormat="1" ht="15" customHeight="1" x14ac:dyDescent="0.25">
      <c r="A7" s="81" t="s">
        <v>69</v>
      </c>
      <c r="B7" s="82"/>
      <c r="C7" s="109"/>
      <c r="D7" s="82"/>
      <c r="E7" s="109"/>
      <c r="F7" s="122"/>
      <c r="G7" s="6"/>
      <c r="H7" s="210"/>
      <c r="I7" s="9"/>
    </row>
    <row r="8" spans="1:9" s="4" customFormat="1" ht="15" customHeight="1" x14ac:dyDescent="0.25">
      <c r="A8" s="203" t="s">
        <v>1</v>
      </c>
      <c r="B8" s="216">
        <v>30</v>
      </c>
      <c r="C8" s="80">
        <v>2636</v>
      </c>
      <c r="D8" s="216">
        <v>31</v>
      </c>
      <c r="E8" s="80">
        <v>2461</v>
      </c>
      <c r="F8" s="202" t="s">
        <v>45</v>
      </c>
      <c r="G8" s="6"/>
      <c r="H8" s="209"/>
      <c r="I8" s="9"/>
    </row>
    <row r="9" spans="1:9" s="4" customFormat="1" ht="15" customHeight="1" x14ac:dyDescent="0.25">
      <c r="A9" s="246" t="s">
        <v>2</v>
      </c>
      <c r="B9" s="216">
        <v>35</v>
      </c>
      <c r="C9" s="80">
        <v>3279</v>
      </c>
      <c r="D9" s="216">
        <v>34</v>
      </c>
      <c r="E9" s="80">
        <v>3270</v>
      </c>
      <c r="F9" s="202" t="s">
        <v>45</v>
      </c>
      <c r="G9" s="6"/>
      <c r="H9" s="209"/>
      <c r="I9" s="9"/>
    </row>
    <row r="10" spans="1:9" s="4" customFormat="1" ht="15" customHeight="1" x14ac:dyDescent="0.25">
      <c r="A10" s="81" t="s">
        <v>70</v>
      </c>
      <c r="B10" s="82"/>
      <c r="C10" s="109"/>
      <c r="D10" s="82"/>
      <c r="E10" s="109"/>
      <c r="F10" s="123"/>
      <c r="G10" s="6"/>
      <c r="H10" s="211"/>
      <c r="I10" s="9"/>
    </row>
    <row r="11" spans="1:9" s="4" customFormat="1" ht="15" customHeight="1" x14ac:dyDescent="0.25">
      <c r="A11" s="203" t="s">
        <v>3</v>
      </c>
      <c r="B11" s="216">
        <v>40</v>
      </c>
      <c r="C11" s="80">
        <v>294</v>
      </c>
      <c r="D11" s="216">
        <v>40</v>
      </c>
      <c r="E11" s="80">
        <v>358</v>
      </c>
      <c r="F11" s="202" t="s">
        <v>45</v>
      </c>
      <c r="G11" s="6"/>
      <c r="H11" s="209"/>
      <c r="I11" s="9"/>
    </row>
    <row r="12" spans="1:9" s="4" customFormat="1" ht="15" customHeight="1" x14ac:dyDescent="0.25">
      <c r="A12" s="246" t="s">
        <v>4</v>
      </c>
      <c r="B12" s="216">
        <v>35</v>
      </c>
      <c r="C12" s="80">
        <v>816</v>
      </c>
      <c r="D12" s="216">
        <v>31</v>
      </c>
      <c r="E12" s="80">
        <v>725</v>
      </c>
      <c r="F12" s="202" t="s">
        <v>45</v>
      </c>
      <c r="G12" s="6"/>
      <c r="H12" s="209"/>
      <c r="I12" s="9"/>
    </row>
    <row r="13" spans="1:9" s="4" customFormat="1" ht="15" customHeight="1" x14ac:dyDescent="0.25">
      <c r="A13" s="203" t="s">
        <v>11</v>
      </c>
      <c r="B13" s="216">
        <v>32</v>
      </c>
      <c r="C13" s="80">
        <v>955</v>
      </c>
      <c r="D13" s="216">
        <v>33</v>
      </c>
      <c r="E13" s="80">
        <v>994</v>
      </c>
      <c r="F13" s="202" t="s">
        <v>45</v>
      </c>
      <c r="G13" s="6"/>
      <c r="H13" s="209"/>
      <c r="I13" s="9"/>
    </row>
    <row r="14" spans="1:9" s="4" customFormat="1" ht="15" customHeight="1" x14ac:dyDescent="0.25">
      <c r="A14" s="246" t="s">
        <v>5</v>
      </c>
      <c r="B14" s="216">
        <v>29</v>
      </c>
      <c r="C14" s="80">
        <v>1033</v>
      </c>
      <c r="D14" s="216">
        <v>32</v>
      </c>
      <c r="E14" s="80">
        <v>1045</v>
      </c>
      <c r="F14" s="202" t="s">
        <v>45</v>
      </c>
      <c r="G14" s="6"/>
      <c r="H14" s="209"/>
      <c r="I14" s="9"/>
    </row>
    <row r="15" spans="1:9" s="4" customFormat="1" ht="15" customHeight="1" x14ac:dyDescent="0.25">
      <c r="A15" s="203" t="s">
        <v>6</v>
      </c>
      <c r="B15" s="216">
        <v>31</v>
      </c>
      <c r="C15" s="80">
        <v>1128</v>
      </c>
      <c r="D15" s="216">
        <v>30</v>
      </c>
      <c r="E15" s="80">
        <v>1025</v>
      </c>
      <c r="F15" s="205" t="s">
        <v>45</v>
      </c>
      <c r="G15" s="6"/>
      <c r="H15" s="209"/>
      <c r="I15" s="9"/>
    </row>
    <row r="16" spans="1:9" s="4" customFormat="1" ht="15" customHeight="1" x14ac:dyDescent="0.25">
      <c r="A16" s="246" t="s">
        <v>7</v>
      </c>
      <c r="B16" s="216">
        <v>31</v>
      </c>
      <c r="C16" s="80">
        <v>1689</v>
      </c>
      <c r="D16" s="216">
        <v>31</v>
      </c>
      <c r="E16" s="80">
        <v>1584</v>
      </c>
      <c r="F16" s="205" t="s">
        <v>45</v>
      </c>
      <c r="G16" s="6"/>
      <c r="H16" s="208"/>
      <c r="I16" s="9"/>
    </row>
    <row r="17" spans="1:9" s="4" customFormat="1" ht="15" customHeight="1" x14ac:dyDescent="0.25">
      <c r="A17" s="81" t="s">
        <v>71</v>
      </c>
      <c r="B17" s="82"/>
      <c r="C17" s="109"/>
      <c r="D17" s="82"/>
      <c r="E17" s="109"/>
      <c r="F17" s="220"/>
      <c r="G17" s="6"/>
      <c r="H17" s="211"/>
      <c r="I17" s="9"/>
    </row>
    <row r="18" spans="1:9" s="4" customFormat="1" ht="15" customHeight="1" x14ac:dyDescent="0.25">
      <c r="A18" s="203" t="s">
        <v>12</v>
      </c>
      <c r="B18" s="216">
        <v>28</v>
      </c>
      <c r="C18" s="80">
        <v>2342</v>
      </c>
      <c r="D18" s="216">
        <v>28</v>
      </c>
      <c r="E18" s="80">
        <v>2340</v>
      </c>
      <c r="F18" s="202" t="s">
        <v>45</v>
      </c>
      <c r="G18" s="6"/>
      <c r="H18" s="209"/>
      <c r="I18" s="9"/>
    </row>
    <row r="19" spans="1:9" s="4" customFormat="1" ht="15" customHeight="1" x14ac:dyDescent="0.25">
      <c r="A19" s="246" t="s">
        <v>13</v>
      </c>
      <c r="B19" s="247">
        <v>33</v>
      </c>
      <c r="C19" s="85">
        <v>2747</v>
      </c>
      <c r="D19" s="247">
        <v>34</v>
      </c>
      <c r="E19" s="85">
        <v>2695</v>
      </c>
      <c r="F19" s="202" t="s">
        <v>45</v>
      </c>
      <c r="G19" s="6"/>
      <c r="H19" s="209"/>
      <c r="I19" s="9"/>
    </row>
    <row r="20" spans="1:9" s="4" customFormat="1" ht="15" customHeight="1" x14ac:dyDescent="0.25">
      <c r="A20" s="203" t="s">
        <v>32</v>
      </c>
      <c r="B20" s="216">
        <v>46</v>
      </c>
      <c r="C20" s="80">
        <v>785</v>
      </c>
      <c r="D20" s="216">
        <v>45</v>
      </c>
      <c r="E20" s="80">
        <v>653</v>
      </c>
      <c r="F20" s="202" t="s">
        <v>45</v>
      </c>
      <c r="G20" s="6"/>
      <c r="H20" s="209"/>
      <c r="I20" s="9"/>
    </row>
    <row r="21" spans="1:9" s="4" customFormat="1" ht="15" customHeight="1" x14ac:dyDescent="0.25">
      <c r="A21" s="81" t="s">
        <v>72</v>
      </c>
      <c r="B21" s="82"/>
      <c r="C21" s="109"/>
      <c r="D21" s="82"/>
      <c r="E21" s="109"/>
      <c r="F21" s="221"/>
      <c r="G21" s="6"/>
      <c r="H21" s="211"/>
      <c r="I21" s="9"/>
    </row>
    <row r="22" spans="1:9" s="4" customFormat="1" ht="15" customHeight="1" x14ac:dyDescent="0.25">
      <c r="A22" s="203" t="s">
        <v>14</v>
      </c>
      <c r="B22" s="90">
        <v>32</v>
      </c>
      <c r="C22" s="86">
        <v>3661</v>
      </c>
      <c r="D22" s="90">
        <v>33</v>
      </c>
      <c r="E22" s="86">
        <v>3492</v>
      </c>
      <c r="F22" s="205" t="s">
        <v>45</v>
      </c>
      <c r="G22" s="6"/>
      <c r="H22" s="209"/>
      <c r="I22" s="9"/>
    </row>
    <row r="23" spans="1:9" s="4" customFormat="1" ht="15" customHeight="1" x14ac:dyDescent="0.25">
      <c r="A23" s="246" t="s">
        <v>15</v>
      </c>
      <c r="B23" s="90">
        <v>35</v>
      </c>
      <c r="C23" s="86">
        <v>1139</v>
      </c>
      <c r="D23" s="90">
        <v>34</v>
      </c>
      <c r="E23" s="86">
        <v>1148</v>
      </c>
      <c r="F23" s="205" t="s">
        <v>45</v>
      </c>
      <c r="G23" s="6"/>
      <c r="H23" s="204"/>
      <c r="I23" s="9"/>
    </row>
    <row r="24" spans="1:9" s="4" customFormat="1" ht="15" customHeight="1" x14ac:dyDescent="0.25">
      <c r="A24" s="203" t="s">
        <v>16</v>
      </c>
      <c r="B24" s="90">
        <v>32</v>
      </c>
      <c r="C24" s="86">
        <v>506</v>
      </c>
      <c r="D24" s="90">
        <v>28</v>
      </c>
      <c r="E24" s="86">
        <v>519</v>
      </c>
      <c r="F24" s="205" t="s">
        <v>45</v>
      </c>
      <c r="G24" s="6"/>
      <c r="H24" s="209"/>
      <c r="I24" s="9"/>
    </row>
    <row r="25" spans="1:9" s="4" customFormat="1" ht="15" customHeight="1" x14ac:dyDescent="0.25">
      <c r="A25" s="246" t="s">
        <v>17</v>
      </c>
      <c r="B25" s="90">
        <v>31</v>
      </c>
      <c r="C25" s="86">
        <v>609</v>
      </c>
      <c r="D25" s="90">
        <v>30</v>
      </c>
      <c r="E25" s="86">
        <v>572</v>
      </c>
      <c r="F25" s="207" t="s">
        <v>45</v>
      </c>
      <c r="G25" s="6"/>
      <c r="H25" s="209"/>
      <c r="I25" s="9"/>
    </row>
    <row r="26" spans="1:9" s="4" customFormat="1" ht="15" customHeight="1" x14ac:dyDescent="0.25">
      <c r="A26" s="81" t="s">
        <v>73</v>
      </c>
      <c r="B26" s="82"/>
      <c r="C26" s="109"/>
      <c r="D26" s="82"/>
      <c r="E26" s="109"/>
      <c r="F26" s="123"/>
      <c r="G26" s="6"/>
      <c r="H26" s="211"/>
      <c r="I26" s="9"/>
    </row>
    <row r="27" spans="1:9" s="4" customFormat="1" ht="15" customHeight="1" x14ac:dyDescent="0.25">
      <c r="A27" s="203" t="s">
        <v>77</v>
      </c>
      <c r="B27" s="90">
        <v>32</v>
      </c>
      <c r="C27" s="86">
        <v>1861</v>
      </c>
      <c r="D27" s="90">
        <v>31</v>
      </c>
      <c r="E27" s="86">
        <v>1754</v>
      </c>
      <c r="F27" s="202" t="s">
        <v>45</v>
      </c>
      <c r="G27" s="6"/>
      <c r="H27" s="209"/>
      <c r="I27" s="9"/>
    </row>
    <row r="28" spans="1:9" s="4" customFormat="1" ht="15" customHeight="1" x14ac:dyDescent="0.25">
      <c r="A28" s="246" t="s">
        <v>78</v>
      </c>
      <c r="B28" s="90">
        <v>33</v>
      </c>
      <c r="C28" s="86">
        <v>4047</v>
      </c>
      <c r="D28" s="90">
        <v>33</v>
      </c>
      <c r="E28" s="86">
        <v>3966</v>
      </c>
      <c r="F28" s="202" t="s">
        <v>45</v>
      </c>
      <c r="G28" s="6"/>
      <c r="H28" s="209"/>
      <c r="I28" s="9"/>
    </row>
    <row r="29" spans="1:9" s="4" customFormat="1" ht="15" customHeight="1" x14ac:dyDescent="0.25">
      <c r="A29" s="81" t="s">
        <v>74</v>
      </c>
      <c r="B29" s="82"/>
      <c r="C29" s="109"/>
      <c r="D29" s="82"/>
      <c r="E29" s="109"/>
      <c r="F29" s="221"/>
      <c r="G29" s="6"/>
      <c r="H29" s="211"/>
      <c r="I29" s="9"/>
    </row>
    <row r="30" spans="1:9" s="4" customFormat="1" ht="15" customHeight="1" x14ac:dyDescent="0.25">
      <c r="A30" s="203" t="s">
        <v>21</v>
      </c>
      <c r="B30" s="90">
        <v>30</v>
      </c>
      <c r="C30" s="86">
        <v>2372</v>
      </c>
      <c r="D30" s="90">
        <v>32</v>
      </c>
      <c r="E30" s="86">
        <v>2423</v>
      </c>
      <c r="F30" s="205" t="s">
        <v>45</v>
      </c>
      <c r="G30" s="6"/>
      <c r="H30" s="209"/>
      <c r="I30" s="9"/>
    </row>
    <row r="31" spans="1:9" s="4" customFormat="1" ht="15" customHeight="1" x14ac:dyDescent="0.25">
      <c r="A31" s="246" t="s">
        <v>22</v>
      </c>
      <c r="B31" s="90">
        <v>35</v>
      </c>
      <c r="C31" s="86">
        <v>3532</v>
      </c>
      <c r="D31" s="90">
        <v>33</v>
      </c>
      <c r="E31" s="86">
        <v>3295</v>
      </c>
      <c r="F31" s="205" t="s">
        <v>45</v>
      </c>
      <c r="G31" s="6"/>
      <c r="H31" s="209"/>
      <c r="I31" s="9"/>
    </row>
    <row r="32" spans="1:9" s="4" customFormat="1" ht="15" customHeight="1" x14ac:dyDescent="0.25">
      <c r="A32" s="81" t="s">
        <v>75</v>
      </c>
      <c r="B32" s="82"/>
      <c r="C32" s="109"/>
      <c r="D32" s="82"/>
      <c r="E32" s="109"/>
      <c r="F32" s="222"/>
      <c r="G32" s="6"/>
      <c r="H32" s="211"/>
      <c r="I32" s="9"/>
    </row>
    <row r="33" spans="1:9" s="4" customFormat="1" ht="15" customHeight="1" x14ac:dyDescent="0.25">
      <c r="A33" s="203" t="s">
        <v>18</v>
      </c>
      <c r="B33" s="90">
        <v>26</v>
      </c>
      <c r="C33" s="86">
        <v>1048</v>
      </c>
      <c r="D33" s="90">
        <v>27</v>
      </c>
      <c r="E33" s="86">
        <v>1059</v>
      </c>
      <c r="F33" s="205" t="s">
        <v>45</v>
      </c>
      <c r="G33" s="6"/>
      <c r="H33" s="209"/>
      <c r="I33" s="9"/>
    </row>
    <row r="34" spans="1:9" s="4" customFormat="1" ht="15" customHeight="1" x14ac:dyDescent="0.25">
      <c r="A34" s="246" t="s">
        <v>19</v>
      </c>
      <c r="B34" s="90">
        <v>39</v>
      </c>
      <c r="C34" s="86">
        <v>1154</v>
      </c>
      <c r="D34" s="90">
        <v>40</v>
      </c>
      <c r="E34" s="86">
        <v>1080</v>
      </c>
      <c r="F34" s="205" t="s">
        <v>45</v>
      </c>
      <c r="G34" s="6"/>
      <c r="H34" s="209"/>
      <c r="I34" s="9"/>
    </row>
    <row r="35" spans="1:9" s="4" customFormat="1" ht="15" customHeight="1" x14ac:dyDescent="0.25">
      <c r="A35" s="81" t="s">
        <v>76</v>
      </c>
      <c r="B35" s="82"/>
      <c r="C35" s="109"/>
      <c r="D35" s="82"/>
      <c r="E35" s="109"/>
      <c r="F35" s="222"/>
      <c r="G35" s="6"/>
      <c r="H35" s="211"/>
      <c r="I35" s="9"/>
    </row>
    <row r="36" spans="1:9" s="4" customFormat="1" ht="15" customHeight="1" x14ac:dyDescent="0.25">
      <c r="A36" s="203" t="s">
        <v>92</v>
      </c>
      <c r="B36" s="90">
        <v>33</v>
      </c>
      <c r="C36" s="86">
        <v>3611</v>
      </c>
      <c r="D36" s="90">
        <v>33</v>
      </c>
      <c r="E36" s="86">
        <v>3493</v>
      </c>
      <c r="F36" s="205" t="s">
        <v>45</v>
      </c>
      <c r="G36" s="6"/>
      <c r="H36" s="209"/>
      <c r="I36" s="9"/>
    </row>
    <row r="37" spans="1:9" s="4" customFormat="1" ht="15" customHeight="1" x14ac:dyDescent="0.25">
      <c r="A37" s="288" t="s">
        <v>93</v>
      </c>
      <c r="B37" s="90">
        <v>33</v>
      </c>
      <c r="C37" s="86">
        <v>2304</v>
      </c>
      <c r="D37" s="95">
        <v>33</v>
      </c>
      <c r="E37" s="86">
        <v>2237</v>
      </c>
      <c r="F37" s="205" t="s">
        <v>45</v>
      </c>
      <c r="G37" s="6"/>
      <c r="H37" s="204"/>
      <c r="I37" s="9"/>
    </row>
    <row r="38" spans="1:9" s="4" customFormat="1" x14ac:dyDescent="0.25">
      <c r="A38" s="287"/>
      <c r="B38" s="286"/>
      <c r="C38" s="286"/>
      <c r="D38" s="6"/>
      <c r="E38" s="286"/>
      <c r="F38" s="285"/>
    </row>
  </sheetData>
  <mergeCells count="5">
    <mergeCell ref="B4:C4"/>
    <mergeCell ref="A3:A5"/>
    <mergeCell ref="B3:E3"/>
    <mergeCell ref="D4:E4"/>
    <mergeCell ref="F3:F5"/>
  </mergeCells>
  <conditionalFormatting sqref="F2 F38:F1048576">
    <cfRule type="cellIs" dxfId="137" priority="384" operator="equal">
      <formula>"Significant"</formula>
    </cfRule>
  </conditionalFormatting>
  <conditionalFormatting sqref="H33:H34 H6 H8:H9 H18:H20 H22 H36 H24:H25 H11:H15 H30:H31 H27:H28">
    <cfRule type="cellIs" dxfId="136" priority="177" operator="equal">
      <formula>"Significant"</formula>
    </cfRule>
  </conditionalFormatting>
  <conditionalFormatting sqref="H6">
    <cfRule type="iconSet" priority="176">
      <iconSet iconSet="3Arrows" showValue="0" reverse="1">
        <cfvo type="percent" val="0"/>
        <cfvo type="num" val="0"/>
        <cfvo type="num" val="1"/>
      </iconSet>
    </cfRule>
  </conditionalFormatting>
  <conditionalFormatting sqref="H8">
    <cfRule type="iconSet" priority="175">
      <iconSet iconSet="3Arrows" showValue="0" reverse="1">
        <cfvo type="percent" val="0"/>
        <cfvo type="num" val="0"/>
        <cfvo type="num" val="1"/>
      </iconSet>
    </cfRule>
  </conditionalFormatting>
  <conditionalFormatting sqref="H13">
    <cfRule type="iconSet" priority="174">
      <iconSet iconSet="3Arrows" showValue="0" reverse="1">
        <cfvo type="percent" val="0"/>
        <cfvo type="num" val="0"/>
        <cfvo type="num" val="1"/>
      </iconSet>
    </cfRule>
  </conditionalFormatting>
  <conditionalFormatting sqref="H18">
    <cfRule type="iconSet" priority="173">
      <iconSet iconSet="3Arrows" showValue="0" reverse="1">
        <cfvo type="percent" val="0"/>
        <cfvo type="num" val="0"/>
        <cfvo type="num" val="1"/>
      </iconSet>
    </cfRule>
  </conditionalFormatting>
  <conditionalFormatting sqref="H36">
    <cfRule type="iconSet" priority="172">
      <iconSet iconSet="3Arrows" showValue="0" reverse="1">
        <cfvo type="percent" val="0"/>
        <cfvo type="num" val="0"/>
        <cfvo type="num" val="1"/>
      </iconSet>
    </cfRule>
  </conditionalFormatting>
  <conditionalFormatting sqref="H9">
    <cfRule type="iconSet" priority="171">
      <iconSet iconSet="3Arrows" showValue="0" reverse="1">
        <cfvo type="percent" val="0"/>
        <cfvo type="num" val="0"/>
        <cfvo type="num" val="1"/>
      </iconSet>
    </cfRule>
  </conditionalFormatting>
  <conditionalFormatting sqref="H11:H12">
    <cfRule type="iconSet" priority="170">
      <iconSet iconSet="3Arrows" showValue="0" reverse="1">
        <cfvo type="percent" val="0"/>
        <cfvo type="num" val="0"/>
        <cfvo type="num" val="1"/>
      </iconSet>
    </cfRule>
  </conditionalFormatting>
  <conditionalFormatting sqref="H14">
    <cfRule type="iconSet" priority="169">
      <iconSet iconSet="3Arrows" showValue="0" reverse="1">
        <cfvo type="percent" val="0"/>
        <cfvo type="num" val="0"/>
        <cfvo type="num" val="1"/>
      </iconSet>
    </cfRule>
  </conditionalFormatting>
  <conditionalFormatting sqref="H15">
    <cfRule type="iconSet" priority="168">
      <iconSet iconSet="3Arrows" showValue="0" reverse="1">
        <cfvo type="percent" val="0"/>
        <cfvo type="num" val="0"/>
        <cfvo type="num" val="1"/>
      </iconSet>
    </cfRule>
  </conditionalFormatting>
  <conditionalFormatting sqref="H19">
    <cfRule type="iconSet" priority="167">
      <iconSet iconSet="3Arrows" showValue="0" reverse="1">
        <cfvo type="percent" val="0"/>
        <cfvo type="num" val="0"/>
        <cfvo type="num" val="1"/>
      </iconSet>
    </cfRule>
  </conditionalFormatting>
  <conditionalFormatting sqref="H19:H20">
    <cfRule type="iconSet" priority="166">
      <iconSet iconSet="3Arrows" showValue="0" reverse="1">
        <cfvo type="percent" val="0"/>
        <cfvo type="num" val="0"/>
        <cfvo type="num" val="1"/>
      </iconSet>
    </cfRule>
  </conditionalFormatting>
  <conditionalFormatting sqref="H22">
    <cfRule type="iconSet" priority="165">
      <iconSet iconSet="3Arrows" showValue="0" reverse="1">
        <cfvo type="percent" val="0"/>
        <cfvo type="num" val="0"/>
        <cfvo type="num" val="1"/>
      </iconSet>
    </cfRule>
  </conditionalFormatting>
  <conditionalFormatting sqref="H24:H25">
    <cfRule type="iconSet" priority="164">
      <iconSet iconSet="3Arrows" showValue="0" reverse="1">
        <cfvo type="percent" val="0"/>
        <cfvo type="num" val="0"/>
        <cfvo type="num" val="1"/>
      </iconSet>
    </cfRule>
  </conditionalFormatting>
  <conditionalFormatting sqref="H27:H28">
    <cfRule type="iconSet" priority="163">
      <iconSet iconSet="3Arrows" showValue="0" reverse="1">
        <cfvo type="percent" val="0"/>
        <cfvo type="num" val="0"/>
        <cfvo type="num" val="1"/>
      </iconSet>
    </cfRule>
  </conditionalFormatting>
  <conditionalFormatting sqref="H30:H31">
    <cfRule type="iconSet" priority="162">
      <iconSet iconSet="3Arrows" showValue="0" reverse="1">
        <cfvo type="percent" val="0"/>
        <cfvo type="num" val="0"/>
        <cfvo type="num" val="1"/>
      </iconSet>
    </cfRule>
  </conditionalFormatting>
  <conditionalFormatting sqref="H33">
    <cfRule type="iconSet" priority="161">
      <iconSet iconSet="3Arrows" showValue="0" reverse="1">
        <cfvo type="percent" val="0"/>
        <cfvo type="num" val="0"/>
        <cfvo type="num" val="1"/>
      </iconSet>
    </cfRule>
  </conditionalFormatting>
  <conditionalFormatting sqref="H34">
    <cfRule type="iconSet" priority="160">
      <iconSet iconSet="3Arrows" showValue="0" reverse="1">
        <cfvo type="percent" val="0"/>
        <cfvo type="num" val="0"/>
        <cfvo type="num" val="1"/>
      </iconSet>
    </cfRule>
  </conditionalFormatting>
  <conditionalFormatting sqref="H6">
    <cfRule type="iconSet" priority="159">
      <iconSet iconSet="3Arrows" showValue="0" reverse="1">
        <cfvo type="percent" val="0"/>
        <cfvo type="num" val="0"/>
        <cfvo type="num" val="1"/>
      </iconSet>
    </cfRule>
  </conditionalFormatting>
  <conditionalFormatting sqref="H8">
    <cfRule type="iconSet" priority="158">
      <iconSet iconSet="3Arrows" showValue="0" reverse="1">
        <cfvo type="percent" val="0"/>
        <cfvo type="num" val="0"/>
        <cfvo type="num" val="1"/>
      </iconSet>
    </cfRule>
  </conditionalFormatting>
  <conditionalFormatting sqref="H13">
    <cfRule type="iconSet" priority="157">
      <iconSet iconSet="3Arrows" showValue="0" reverse="1">
        <cfvo type="percent" val="0"/>
        <cfvo type="num" val="0"/>
        <cfvo type="num" val="1"/>
      </iconSet>
    </cfRule>
  </conditionalFormatting>
  <conditionalFormatting sqref="H18">
    <cfRule type="iconSet" priority="156">
      <iconSet iconSet="3Arrows" showValue="0" reverse="1">
        <cfvo type="percent" val="0"/>
        <cfvo type="num" val="0"/>
        <cfvo type="num" val="1"/>
      </iconSet>
    </cfRule>
  </conditionalFormatting>
  <conditionalFormatting sqref="H36">
    <cfRule type="iconSet" priority="155">
      <iconSet iconSet="3Arrows" showValue="0" reverse="1">
        <cfvo type="percent" val="0"/>
        <cfvo type="num" val="0"/>
        <cfvo type="num" val="1"/>
      </iconSet>
    </cfRule>
  </conditionalFormatting>
  <conditionalFormatting sqref="H23">
    <cfRule type="cellIs" dxfId="135" priority="154" operator="equal">
      <formula>"Significant"</formula>
    </cfRule>
  </conditionalFormatting>
  <conditionalFormatting sqref="H23">
    <cfRule type="iconSet" priority="153">
      <iconSet iconSet="3Arrows" showValue="0" reverse="1">
        <cfvo type="percent" val="0"/>
        <cfvo type="num" val="0"/>
        <cfvo type="num" val="1"/>
      </iconSet>
    </cfRule>
  </conditionalFormatting>
  <conditionalFormatting sqref="H23">
    <cfRule type="iconSet" priority="152">
      <iconSet iconSet="3Arrows" showValue="0" reverse="1">
        <cfvo type="percent" val="0"/>
        <cfvo type="num" val="0"/>
        <cfvo type="num" val="1"/>
      </iconSet>
    </cfRule>
  </conditionalFormatting>
  <conditionalFormatting sqref="H16">
    <cfRule type="iconSet" priority="149">
      <iconSet iconSet="3Arrows" showValue="0" reverse="1">
        <cfvo type="percent" val="0"/>
        <cfvo type="num" val="0"/>
        <cfvo type="num" val="1"/>
      </iconSet>
    </cfRule>
  </conditionalFormatting>
  <conditionalFormatting sqref="H16">
    <cfRule type="iconSet" priority="148">
      <iconSet iconSet="3Arrows" showValue="0" reverse="1">
        <cfvo type="percent" val="0"/>
        <cfvo type="num" val="0"/>
        <cfvo type="num" val="1"/>
      </iconSet>
    </cfRule>
  </conditionalFormatting>
  <conditionalFormatting sqref="H16">
    <cfRule type="cellIs" dxfId="134" priority="151" operator="equal">
      <formula>"Significant"</formula>
    </cfRule>
  </conditionalFormatting>
  <conditionalFormatting sqref="H16">
    <cfRule type="iconSet" priority="150">
      <iconSet iconSet="3Arrows" showValue="0" reverse="1">
        <cfvo type="percent" val="0"/>
        <cfvo type="num" val="0"/>
        <cfvo type="num" val="1"/>
      </iconSet>
    </cfRule>
  </conditionalFormatting>
  <conditionalFormatting sqref="H37">
    <cfRule type="cellIs" dxfId="133" priority="147" operator="equal">
      <formula>"Significant"</formula>
    </cfRule>
  </conditionalFormatting>
  <conditionalFormatting sqref="H37">
    <cfRule type="iconSet" priority="146">
      <iconSet iconSet="3Arrows" showValue="0" reverse="1">
        <cfvo type="percent" val="0"/>
        <cfvo type="num" val="0"/>
        <cfvo type="num" val="1"/>
      </iconSet>
    </cfRule>
  </conditionalFormatting>
  <conditionalFormatting sqref="H37">
    <cfRule type="iconSet" priority="145">
      <iconSet iconSet="3Arrows" showValue="0" reverse="1">
        <cfvo type="percent" val="0"/>
        <cfvo type="num" val="0"/>
        <cfvo type="num" val="1"/>
      </iconSet>
    </cfRule>
  </conditionalFormatting>
  <conditionalFormatting sqref="F8">
    <cfRule type="iconSet" priority="76">
      <iconSet iconSet="3Arrows" showValue="0" reverse="1">
        <cfvo type="percent" val="0"/>
        <cfvo type="num" val="0"/>
        <cfvo type="num" val="1"/>
      </iconSet>
    </cfRule>
  </conditionalFormatting>
  <conditionalFormatting sqref="F28">
    <cfRule type="cellIs" dxfId="132" priority="65" operator="equal">
      <formula>"Significant"</formula>
    </cfRule>
  </conditionalFormatting>
  <conditionalFormatting sqref="F11">
    <cfRule type="cellIs" dxfId="131" priority="62" operator="equal">
      <formula>"Significant"</formula>
    </cfRule>
  </conditionalFormatting>
  <conditionalFormatting sqref="F18:F20 F8:F9 F6 F22 F27:F28 F36 F13:F15 F33:F34 F24:F25 F30:F31">
    <cfRule type="cellIs" dxfId="130" priority="141" operator="equal">
      <formula>"Significant"</formula>
    </cfRule>
  </conditionalFormatting>
  <conditionalFormatting sqref="F6">
    <cfRule type="iconSet" priority="142">
      <iconSet iconSet="3Arrows" showValue="0" reverse="1">
        <cfvo type="percent" val="0"/>
        <cfvo type="num" val="0"/>
        <cfvo type="num" val="1"/>
      </iconSet>
    </cfRule>
  </conditionalFormatting>
  <conditionalFormatting sqref="F22">
    <cfRule type="iconSet" priority="143">
      <iconSet iconSet="3Arrows" showValue="0" reverse="1">
        <cfvo type="percent" val="0"/>
        <cfvo type="num" val="0"/>
        <cfvo type="num" val="1"/>
      </iconSet>
    </cfRule>
  </conditionalFormatting>
  <conditionalFormatting sqref="F28">
    <cfRule type="iconSet" priority="144">
      <iconSet iconSet="3Arrows" showValue="0" reverse="1">
        <cfvo type="percent" val="0"/>
        <cfvo type="num" val="0"/>
        <cfvo type="num" val="1"/>
      </iconSet>
    </cfRule>
  </conditionalFormatting>
  <conditionalFormatting sqref="F18:F20 F8:F9 F6 F22 F27:F28 F36 F13:F15 F33:F34 F24:F25 F30:F31">
    <cfRule type="cellIs" dxfId="129" priority="140" operator="equal">
      <formula>"Significant"</formula>
    </cfRule>
  </conditionalFormatting>
  <conditionalFormatting sqref="F6">
    <cfRule type="iconSet" priority="139">
      <iconSet iconSet="3Arrows" showValue="0" reverse="1">
        <cfvo type="percent" val="0"/>
        <cfvo type="num" val="0"/>
        <cfvo type="num" val="1"/>
      </iconSet>
    </cfRule>
  </conditionalFormatting>
  <conditionalFormatting sqref="F8">
    <cfRule type="iconSet" priority="138">
      <iconSet iconSet="3Arrows" showValue="0" reverse="1">
        <cfvo type="percent" val="0"/>
        <cfvo type="num" val="0"/>
        <cfvo type="num" val="1"/>
      </iconSet>
    </cfRule>
  </conditionalFormatting>
  <conditionalFormatting sqref="F13">
    <cfRule type="iconSet" priority="137">
      <iconSet iconSet="3Arrows" showValue="0" reverse="1">
        <cfvo type="percent" val="0"/>
        <cfvo type="num" val="0"/>
        <cfvo type="num" val="1"/>
      </iconSet>
    </cfRule>
  </conditionalFormatting>
  <conditionalFormatting sqref="F18">
    <cfRule type="iconSet" priority="136">
      <iconSet iconSet="3Arrows" showValue="0" reverse="1">
        <cfvo type="percent" val="0"/>
        <cfvo type="num" val="0"/>
        <cfvo type="num" val="1"/>
      </iconSet>
    </cfRule>
  </conditionalFormatting>
  <conditionalFormatting sqref="F28">
    <cfRule type="iconSet" priority="134">
      <iconSet iconSet="3Arrows" showValue="0" reverse="1">
        <cfvo type="percent" val="0"/>
        <cfvo type="num" val="0"/>
        <cfvo type="num" val="1"/>
      </iconSet>
    </cfRule>
  </conditionalFormatting>
  <conditionalFormatting sqref="F30:F31">
    <cfRule type="iconSet" priority="133">
      <iconSet iconSet="3Arrows" showValue="0" reverse="1">
        <cfvo type="percent" val="0"/>
        <cfvo type="num" val="0"/>
        <cfvo type="num" val="1"/>
      </iconSet>
    </cfRule>
  </conditionalFormatting>
  <conditionalFormatting sqref="F36">
    <cfRule type="iconSet" priority="132">
      <iconSet iconSet="3Arrows" showValue="0" reverse="1">
        <cfvo type="percent" val="0"/>
        <cfvo type="num" val="0"/>
        <cfvo type="num" val="1"/>
      </iconSet>
    </cfRule>
  </conditionalFormatting>
  <conditionalFormatting sqref="F9">
    <cfRule type="iconSet" priority="131">
      <iconSet iconSet="3Arrows" showValue="0" reverse="1">
        <cfvo type="percent" val="0"/>
        <cfvo type="num" val="0"/>
        <cfvo type="num" val="1"/>
      </iconSet>
    </cfRule>
  </conditionalFormatting>
  <conditionalFormatting sqref="F14">
    <cfRule type="iconSet" priority="130">
      <iconSet iconSet="3Arrows" showValue="0" reverse="1">
        <cfvo type="percent" val="0"/>
        <cfvo type="num" val="0"/>
        <cfvo type="num" val="1"/>
      </iconSet>
    </cfRule>
  </conditionalFormatting>
  <conditionalFormatting sqref="F15">
    <cfRule type="iconSet" priority="129">
      <iconSet iconSet="3Arrows" showValue="0" reverse="1">
        <cfvo type="percent" val="0"/>
        <cfvo type="num" val="0"/>
        <cfvo type="num" val="1"/>
      </iconSet>
    </cfRule>
  </conditionalFormatting>
  <conditionalFormatting sqref="F19">
    <cfRule type="iconSet" priority="128">
      <iconSet iconSet="3Arrows" showValue="0" reverse="1">
        <cfvo type="percent" val="0"/>
        <cfvo type="num" val="0"/>
        <cfvo type="num" val="1"/>
      </iconSet>
    </cfRule>
  </conditionalFormatting>
  <conditionalFormatting sqref="F19:F20">
    <cfRule type="iconSet" priority="127">
      <iconSet iconSet="3Arrows" showValue="0" reverse="1">
        <cfvo type="percent" val="0"/>
        <cfvo type="num" val="0"/>
        <cfvo type="num" val="1"/>
      </iconSet>
    </cfRule>
  </conditionalFormatting>
  <conditionalFormatting sqref="F22">
    <cfRule type="iconSet" priority="126">
      <iconSet iconSet="3Arrows" showValue="0" reverse="1">
        <cfvo type="percent" val="0"/>
        <cfvo type="num" val="0"/>
        <cfvo type="num" val="1"/>
      </iconSet>
    </cfRule>
  </conditionalFormatting>
  <conditionalFormatting sqref="F24">
    <cfRule type="iconSet" priority="125">
      <iconSet iconSet="3Arrows" showValue="0" reverse="1">
        <cfvo type="percent" val="0"/>
        <cfvo type="num" val="0"/>
        <cfvo type="num" val="1"/>
      </iconSet>
    </cfRule>
  </conditionalFormatting>
  <conditionalFormatting sqref="F25">
    <cfRule type="iconSet" priority="124">
      <iconSet iconSet="3Arrows" showValue="0" reverse="1">
        <cfvo type="percent" val="0"/>
        <cfvo type="num" val="0"/>
        <cfvo type="num" val="1"/>
      </iconSet>
    </cfRule>
  </conditionalFormatting>
  <conditionalFormatting sqref="F27">
    <cfRule type="iconSet" priority="123">
      <iconSet iconSet="3Arrows" showValue="0" reverse="1">
        <cfvo type="percent" val="0"/>
        <cfvo type="num" val="0"/>
        <cfvo type="num" val="1"/>
      </iconSet>
    </cfRule>
  </conditionalFormatting>
  <conditionalFormatting sqref="F33:F34">
    <cfRule type="iconSet" priority="122">
      <iconSet iconSet="3Arrows" showValue="0" reverse="1">
        <cfvo type="percent" val="0"/>
        <cfvo type="num" val="0"/>
        <cfvo type="num" val="1"/>
      </iconSet>
    </cfRule>
  </conditionalFormatting>
  <conditionalFormatting sqref="F9">
    <cfRule type="cellIs" dxfId="128" priority="121" operator="equal">
      <formula>"Significant"</formula>
    </cfRule>
  </conditionalFormatting>
  <conditionalFormatting sqref="F9">
    <cfRule type="iconSet" priority="120">
      <iconSet iconSet="3Arrows" showValue="0" reverse="1">
        <cfvo type="percent" val="0"/>
        <cfvo type="num" val="0"/>
        <cfvo type="num" val="1"/>
      </iconSet>
    </cfRule>
  </conditionalFormatting>
  <conditionalFormatting sqref="F9">
    <cfRule type="iconSet" priority="119">
      <iconSet iconSet="3Arrows" showValue="0" reverse="1">
        <cfvo type="percent" val="0"/>
        <cfvo type="num" val="0"/>
        <cfvo type="num" val="1"/>
      </iconSet>
    </cfRule>
  </conditionalFormatting>
  <conditionalFormatting sqref="F13">
    <cfRule type="cellIs" dxfId="127" priority="118" operator="equal">
      <formula>"Significant"</formula>
    </cfRule>
  </conditionalFormatting>
  <conditionalFormatting sqref="F13">
    <cfRule type="iconSet" priority="117">
      <iconSet iconSet="3Arrows" showValue="0" reverse="1">
        <cfvo type="percent" val="0"/>
        <cfvo type="num" val="0"/>
        <cfvo type="num" val="1"/>
      </iconSet>
    </cfRule>
  </conditionalFormatting>
  <conditionalFormatting sqref="F13">
    <cfRule type="iconSet" priority="116">
      <iconSet iconSet="3Arrows" showValue="0" reverse="1">
        <cfvo type="percent" val="0"/>
        <cfvo type="num" val="0"/>
        <cfvo type="num" val="1"/>
      </iconSet>
    </cfRule>
  </conditionalFormatting>
  <conditionalFormatting sqref="F14">
    <cfRule type="cellIs" dxfId="126" priority="115" operator="equal">
      <formula>"Significant"</formula>
    </cfRule>
  </conditionalFormatting>
  <conditionalFormatting sqref="F14">
    <cfRule type="iconSet" priority="114">
      <iconSet iconSet="3Arrows" showValue="0" reverse="1">
        <cfvo type="percent" val="0"/>
        <cfvo type="num" val="0"/>
        <cfvo type="num" val="1"/>
      </iconSet>
    </cfRule>
  </conditionalFormatting>
  <conditionalFormatting sqref="F14">
    <cfRule type="iconSet" priority="113">
      <iconSet iconSet="3Arrows" showValue="0" reverse="1">
        <cfvo type="percent" val="0"/>
        <cfvo type="num" val="0"/>
        <cfvo type="num" val="1"/>
      </iconSet>
    </cfRule>
  </conditionalFormatting>
  <conditionalFormatting sqref="F15">
    <cfRule type="cellIs" dxfId="125" priority="112" operator="equal">
      <formula>"Significant"</formula>
    </cfRule>
  </conditionalFormatting>
  <conditionalFormatting sqref="F15">
    <cfRule type="iconSet" priority="111">
      <iconSet iconSet="3Arrows" showValue="0" reverse="1">
        <cfvo type="percent" val="0"/>
        <cfvo type="num" val="0"/>
        <cfvo type="num" val="1"/>
      </iconSet>
    </cfRule>
  </conditionalFormatting>
  <conditionalFormatting sqref="F15">
    <cfRule type="iconSet" priority="110">
      <iconSet iconSet="3Arrows" showValue="0" reverse="1">
        <cfvo type="percent" val="0"/>
        <cfvo type="num" val="0"/>
        <cfvo type="num" val="1"/>
      </iconSet>
    </cfRule>
  </conditionalFormatting>
  <conditionalFormatting sqref="F19">
    <cfRule type="cellIs" dxfId="124" priority="109" operator="equal">
      <formula>"Significant"</formula>
    </cfRule>
  </conditionalFormatting>
  <conditionalFormatting sqref="F19">
    <cfRule type="iconSet" priority="108">
      <iconSet iconSet="3Arrows" showValue="0" reverse="1">
        <cfvo type="percent" val="0"/>
        <cfvo type="num" val="0"/>
        <cfvo type="num" val="1"/>
      </iconSet>
    </cfRule>
  </conditionalFormatting>
  <conditionalFormatting sqref="F19">
    <cfRule type="iconSet" priority="107">
      <iconSet iconSet="3Arrows" showValue="0" reverse="1">
        <cfvo type="percent" val="0"/>
        <cfvo type="num" val="0"/>
        <cfvo type="num" val="1"/>
      </iconSet>
    </cfRule>
  </conditionalFormatting>
  <conditionalFormatting sqref="F20">
    <cfRule type="cellIs" dxfId="123" priority="106" operator="equal">
      <formula>"Significant"</formula>
    </cfRule>
  </conditionalFormatting>
  <conditionalFormatting sqref="F20">
    <cfRule type="iconSet" priority="105">
      <iconSet iconSet="3Arrows" showValue="0" reverse="1">
        <cfvo type="percent" val="0"/>
        <cfvo type="num" val="0"/>
        <cfvo type="num" val="1"/>
      </iconSet>
    </cfRule>
  </conditionalFormatting>
  <conditionalFormatting sqref="F20">
    <cfRule type="iconSet" priority="104">
      <iconSet iconSet="3Arrows" showValue="0" reverse="1">
        <cfvo type="percent" val="0"/>
        <cfvo type="num" val="0"/>
        <cfvo type="num" val="1"/>
      </iconSet>
    </cfRule>
  </conditionalFormatting>
  <conditionalFormatting sqref="F24">
    <cfRule type="cellIs" dxfId="122" priority="103" operator="equal">
      <formula>"Significant"</formula>
    </cfRule>
  </conditionalFormatting>
  <conditionalFormatting sqref="F24">
    <cfRule type="iconSet" priority="102">
      <iconSet iconSet="3Arrows" showValue="0" reverse="1">
        <cfvo type="percent" val="0"/>
        <cfvo type="num" val="0"/>
        <cfvo type="num" val="1"/>
      </iconSet>
    </cfRule>
  </conditionalFormatting>
  <conditionalFormatting sqref="F24">
    <cfRule type="iconSet" priority="101">
      <iconSet iconSet="3Arrows" showValue="0" reverse="1">
        <cfvo type="percent" val="0"/>
        <cfvo type="num" val="0"/>
        <cfvo type="num" val="1"/>
      </iconSet>
    </cfRule>
  </conditionalFormatting>
  <conditionalFormatting sqref="F25">
    <cfRule type="cellIs" dxfId="121" priority="100" operator="equal">
      <formula>"Significant"</formula>
    </cfRule>
  </conditionalFormatting>
  <conditionalFormatting sqref="F25">
    <cfRule type="iconSet" priority="99">
      <iconSet iconSet="3Arrows" showValue="0" reverse="1">
        <cfvo type="percent" val="0"/>
        <cfvo type="num" val="0"/>
        <cfvo type="num" val="1"/>
      </iconSet>
    </cfRule>
  </conditionalFormatting>
  <conditionalFormatting sqref="F25">
    <cfRule type="iconSet" priority="98">
      <iconSet iconSet="3Arrows" showValue="0" reverse="1">
        <cfvo type="percent" val="0"/>
        <cfvo type="num" val="0"/>
        <cfvo type="num" val="1"/>
      </iconSet>
    </cfRule>
  </conditionalFormatting>
  <conditionalFormatting sqref="F27">
    <cfRule type="cellIs" dxfId="120" priority="97" operator="equal">
      <formula>"Significant"</formula>
    </cfRule>
  </conditionalFormatting>
  <conditionalFormatting sqref="F27">
    <cfRule type="iconSet" priority="96">
      <iconSet iconSet="3Arrows" showValue="0" reverse="1">
        <cfvo type="percent" val="0"/>
        <cfvo type="num" val="0"/>
        <cfvo type="num" val="1"/>
      </iconSet>
    </cfRule>
  </conditionalFormatting>
  <conditionalFormatting sqref="F27">
    <cfRule type="iconSet" priority="95">
      <iconSet iconSet="3Arrows" showValue="0" reverse="1">
        <cfvo type="percent" val="0"/>
        <cfvo type="num" val="0"/>
        <cfvo type="num" val="1"/>
      </iconSet>
    </cfRule>
  </conditionalFormatting>
  <conditionalFormatting sqref="F30:F31">
    <cfRule type="cellIs" dxfId="119" priority="94" operator="equal">
      <formula>"Significant"</formula>
    </cfRule>
  </conditionalFormatting>
  <conditionalFormatting sqref="F30:F31">
    <cfRule type="iconSet" priority="93">
      <iconSet iconSet="3Arrows" showValue="0" reverse="1">
        <cfvo type="percent" val="0"/>
        <cfvo type="num" val="0"/>
        <cfvo type="num" val="1"/>
      </iconSet>
    </cfRule>
  </conditionalFormatting>
  <conditionalFormatting sqref="F30:F31">
    <cfRule type="iconSet" priority="92">
      <iconSet iconSet="3Arrows" showValue="0" reverse="1">
        <cfvo type="percent" val="0"/>
        <cfvo type="num" val="0"/>
        <cfvo type="num" val="1"/>
      </iconSet>
    </cfRule>
  </conditionalFormatting>
  <conditionalFormatting sqref="F33:F34">
    <cfRule type="cellIs" dxfId="118" priority="91" operator="equal">
      <formula>"Significant"</formula>
    </cfRule>
  </conditionalFormatting>
  <conditionalFormatting sqref="F33:F34">
    <cfRule type="iconSet" priority="90">
      <iconSet iconSet="3Arrows" showValue="0" reverse="1">
        <cfvo type="percent" val="0"/>
        <cfvo type="num" val="0"/>
        <cfvo type="num" val="1"/>
      </iconSet>
    </cfRule>
  </conditionalFormatting>
  <conditionalFormatting sqref="F33:F34">
    <cfRule type="iconSet" priority="89">
      <iconSet iconSet="3Arrows" showValue="0" reverse="1">
        <cfvo type="percent" val="0"/>
        <cfvo type="num" val="0"/>
        <cfvo type="num" val="1"/>
      </iconSet>
    </cfRule>
  </conditionalFormatting>
  <conditionalFormatting sqref="F36">
    <cfRule type="cellIs" dxfId="117" priority="88" operator="equal">
      <formula>"Significant"</formula>
    </cfRule>
  </conditionalFormatting>
  <conditionalFormatting sqref="F36">
    <cfRule type="iconSet" priority="87">
      <iconSet iconSet="3Arrows" showValue="0" reverse="1">
        <cfvo type="percent" val="0"/>
        <cfvo type="num" val="0"/>
        <cfvo type="num" val="1"/>
      </iconSet>
    </cfRule>
  </conditionalFormatting>
  <conditionalFormatting sqref="F36">
    <cfRule type="iconSet" priority="86">
      <iconSet iconSet="3Arrows" showValue="0" reverse="1">
        <cfvo type="percent" val="0"/>
        <cfvo type="num" val="0"/>
        <cfvo type="num" val="1"/>
      </iconSet>
    </cfRule>
  </conditionalFormatting>
  <conditionalFormatting sqref="F18">
    <cfRule type="cellIs" dxfId="116" priority="82" operator="equal">
      <formula>"Significant"</formula>
    </cfRule>
  </conditionalFormatting>
  <conditionalFormatting sqref="F18">
    <cfRule type="iconSet" priority="81">
      <iconSet iconSet="3Arrows" showValue="0" reverse="1">
        <cfvo type="percent" val="0"/>
        <cfvo type="num" val="0"/>
        <cfvo type="num" val="1"/>
      </iconSet>
    </cfRule>
  </conditionalFormatting>
  <conditionalFormatting sqref="F18">
    <cfRule type="iconSet" priority="80">
      <iconSet iconSet="3Arrows" showValue="0" reverse="1">
        <cfvo type="percent" val="0"/>
        <cfvo type="num" val="0"/>
        <cfvo type="num" val="1"/>
      </iconSet>
    </cfRule>
  </conditionalFormatting>
  <conditionalFormatting sqref="F8">
    <cfRule type="iconSet" priority="79">
      <iconSet iconSet="3Arrows" showValue="0" reverse="1">
        <cfvo type="percent" val="0"/>
        <cfvo type="num" val="0"/>
        <cfvo type="num" val="1"/>
      </iconSet>
    </cfRule>
  </conditionalFormatting>
  <conditionalFormatting sqref="F8">
    <cfRule type="cellIs" dxfId="115" priority="78" operator="equal">
      <formula>"Significant"</formula>
    </cfRule>
  </conditionalFormatting>
  <conditionalFormatting sqref="F8">
    <cfRule type="iconSet" priority="77">
      <iconSet iconSet="3Arrows" showValue="0" reverse="1">
        <cfvo type="percent" val="0"/>
        <cfvo type="num" val="0"/>
        <cfvo type="num" val="1"/>
      </iconSet>
    </cfRule>
  </conditionalFormatting>
  <conditionalFormatting sqref="F6">
    <cfRule type="iconSet" priority="75">
      <iconSet iconSet="3Arrows" showValue="0" reverse="1">
        <cfvo type="percent" val="0"/>
        <cfvo type="num" val="0"/>
        <cfvo type="num" val="1"/>
      </iconSet>
    </cfRule>
  </conditionalFormatting>
  <conditionalFormatting sqref="F6">
    <cfRule type="iconSet" priority="74">
      <iconSet iconSet="3Arrows" showValue="0" reverse="1">
        <cfvo type="percent" val="0"/>
        <cfvo type="num" val="0"/>
        <cfvo type="num" val="1"/>
      </iconSet>
    </cfRule>
  </conditionalFormatting>
  <conditionalFormatting sqref="F6">
    <cfRule type="cellIs" dxfId="114" priority="73" operator="equal">
      <formula>"Significant"</formula>
    </cfRule>
  </conditionalFormatting>
  <conditionalFormatting sqref="F6">
    <cfRule type="iconSet" priority="72">
      <iconSet iconSet="3Arrows" showValue="0" reverse="1">
        <cfvo type="percent" val="0"/>
        <cfvo type="num" val="0"/>
        <cfvo type="num" val="1"/>
      </iconSet>
    </cfRule>
  </conditionalFormatting>
  <conditionalFormatting sqref="F6">
    <cfRule type="iconSet" priority="71">
      <iconSet iconSet="3Arrows" showValue="0" reverse="1">
        <cfvo type="percent" val="0"/>
        <cfvo type="num" val="0"/>
        <cfvo type="num" val="1"/>
      </iconSet>
    </cfRule>
  </conditionalFormatting>
  <conditionalFormatting sqref="F22">
    <cfRule type="iconSet" priority="70">
      <iconSet iconSet="3Arrows" showValue="0" reverse="1">
        <cfvo type="percent" val="0"/>
        <cfvo type="num" val="0"/>
        <cfvo type="num" val="1"/>
      </iconSet>
    </cfRule>
  </conditionalFormatting>
  <conditionalFormatting sqref="F22">
    <cfRule type="cellIs" dxfId="113" priority="69" operator="equal">
      <formula>"Significant"</formula>
    </cfRule>
  </conditionalFormatting>
  <conditionalFormatting sqref="F22">
    <cfRule type="iconSet" priority="68">
      <iconSet iconSet="3Arrows" showValue="0" reverse="1">
        <cfvo type="percent" val="0"/>
        <cfvo type="num" val="0"/>
        <cfvo type="num" val="1"/>
      </iconSet>
    </cfRule>
  </conditionalFormatting>
  <conditionalFormatting sqref="F22">
    <cfRule type="iconSet" priority="67">
      <iconSet iconSet="3Arrows" showValue="0" reverse="1">
        <cfvo type="percent" val="0"/>
        <cfvo type="num" val="0"/>
        <cfvo type="num" val="1"/>
      </iconSet>
    </cfRule>
  </conditionalFormatting>
  <conditionalFormatting sqref="F28">
    <cfRule type="iconSet" priority="66">
      <iconSet iconSet="3Arrows" showValue="0" reverse="1">
        <cfvo type="percent" val="0"/>
        <cfvo type="num" val="0"/>
        <cfvo type="num" val="1"/>
      </iconSet>
    </cfRule>
  </conditionalFormatting>
  <conditionalFormatting sqref="F28">
    <cfRule type="iconSet" priority="64">
      <iconSet iconSet="3Arrows" showValue="0" reverse="1">
        <cfvo type="percent" val="0"/>
        <cfvo type="num" val="0"/>
        <cfvo type="num" val="1"/>
      </iconSet>
    </cfRule>
  </conditionalFormatting>
  <conditionalFormatting sqref="F28">
    <cfRule type="iconSet" priority="63">
      <iconSet iconSet="3Arrows" showValue="0" reverse="1">
        <cfvo type="percent" val="0"/>
        <cfvo type="num" val="0"/>
        <cfvo type="num" val="1"/>
      </iconSet>
    </cfRule>
  </conditionalFormatting>
  <conditionalFormatting sqref="F11">
    <cfRule type="cellIs" dxfId="112" priority="61" operator="equal">
      <formula>"Significant"</formula>
    </cfRule>
  </conditionalFormatting>
  <conditionalFormatting sqref="F11">
    <cfRule type="iconSet" priority="60">
      <iconSet iconSet="3Arrows" showValue="0" reverse="1">
        <cfvo type="percent" val="0"/>
        <cfvo type="num" val="0"/>
        <cfvo type="num" val="1"/>
      </iconSet>
    </cfRule>
  </conditionalFormatting>
  <conditionalFormatting sqref="F11">
    <cfRule type="iconSet" priority="59">
      <iconSet iconSet="3Arrows" showValue="0" reverse="1">
        <cfvo type="percent" val="0"/>
        <cfvo type="num" val="0"/>
        <cfvo type="num" val="1"/>
      </iconSet>
    </cfRule>
  </conditionalFormatting>
  <conditionalFormatting sqref="F11">
    <cfRule type="cellIs" dxfId="111" priority="58" operator="equal">
      <formula>"Significant"</formula>
    </cfRule>
  </conditionalFormatting>
  <conditionalFormatting sqref="F11">
    <cfRule type="iconSet" priority="57">
      <iconSet iconSet="3Arrows" showValue="0" reverse="1">
        <cfvo type="percent" val="0"/>
        <cfvo type="num" val="0"/>
        <cfvo type="num" val="1"/>
      </iconSet>
    </cfRule>
  </conditionalFormatting>
  <conditionalFormatting sqref="F11">
    <cfRule type="iconSet" priority="56">
      <iconSet iconSet="3Arrows" showValue="0" reverse="1">
        <cfvo type="percent" val="0"/>
        <cfvo type="num" val="0"/>
        <cfvo type="num" val="1"/>
      </iconSet>
    </cfRule>
  </conditionalFormatting>
  <conditionalFormatting sqref="F12">
    <cfRule type="cellIs" dxfId="110" priority="55" operator="equal">
      <formula>"Significant"</formula>
    </cfRule>
  </conditionalFormatting>
  <conditionalFormatting sqref="F12">
    <cfRule type="cellIs" dxfId="109" priority="54" operator="equal">
      <formula>"Significant"</formula>
    </cfRule>
  </conditionalFormatting>
  <conditionalFormatting sqref="F12">
    <cfRule type="iconSet" priority="53">
      <iconSet iconSet="3Arrows" showValue="0" reverse="1">
        <cfvo type="percent" val="0"/>
        <cfvo type="num" val="0"/>
        <cfvo type="num" val="1"/>
      </iconSet>
    </cfRule>
  </conditionalFormatting>
  <conditionalFormatting sqref="F12">
    <cfRule type="cellIs" dxfId="108" priority="52" operator="equal">
      <formula>"Significant"</formula>
    </cfRule>
  </conditionalFormatting>
  <conditionalFormatting sqref="F12">
    <cfRule type="iconSet" priority="51">
      <iconSet iconSet="3Arrows" showValue="0" reverse="1">
        <cfvo type="percent" val="0"/>
        <cfvo type="num" val="0"/>
        <cfvo type="num" val="1"/>
      </iconSet>
    </cfRule>
  </conditionalFormatting>
  <conditionalFormatting sqref="F12">
    <cfRule type="iconSet" priority="50">
      <iconSet iconSet="3Arrows" showValue="0" reverse="1">
        <cfvo type="percent" val="0"/>
        <cfvo type="num" val="0"/>
        <cfvo type="num" val="1"/>
      </iconSet>
    </cfRule>
  </conditionalFormatting>
  <conditionalFormatting sqref="F30:F31">
    <cfRule type="iconSet" priority="36">
      <iconSet iconSet="3Arrows" showValue="0" reverse="1">
        <cfvo type="percent" val="0"/>
        <cfvo type="num" val="0"/>
        <cfvo type="num" val="1"/>
      </iconSet>
    </cfRule>
  </conditionalFormatting>
  <conditionalFormatting sqref="F30:F31">
    <cfRule type="cellIs" dxfId="107" priority="35" operator="equal">
      <formula>"Significant"</formula>
    </cfRule>
  </conditionalFormatting>
  <conditionalFormatting sqref="F30:F31">
    <cfRule type="iconSet" priority="34">
      <iconSet iconSet="3Arrows" showValue="0" reverse="1">
        <cfvo type="percent" val="0"/>
        <cfvo type="num" val="0"/>
        <cfvo type="num" val="1"/>
      </iconSet>
    </cfRule>
  </conditionalFormatting>
  <conditionalFormatting sqref="F30:F31">
    <cfRule type="iconSet" priority="33">
      <iconSet iconSet="3Arrows" showValue="0" reverse="1">
        <cfvo type="percent" val="0"/>
        <cfvo type="num" val="0"/>
        <cfvo type="num" val="1"/>
      </iconSet>
    </cfRule>
  </conditionalFormatting>
  <conditionalFormatting sqref="F23">
    <cfRule type="iconSet" priority="8">
      <iconSet iconSet="3Arrows" showValue="0" reverse="1">
        <cfvo type="percent" val="0"/>
        <cfvo type="num" val="0"/>
        <cfvo type="num" val="1"/>
      </iconSet>
    </cfRule>
  </conditionalFormatting>
  <conditionalFormatting sqref="F23">
    <cfRule type="iconSet" priority="7">
      <iconSet iconSet="3Arrows" showValue="0" reverse="1">
        <cfvo type="percent" val="0"/>
        <cfvo type="num" val="0"/>
        <cfvo type="num" val="1"/>
      </iconSet>
    </cfRule>
  </conditionalFormatting>
  <conditionalFormatting sqref="F16">
    <cfRule type="cellIs" dxfId="106" priority="18" operator="equal">
      <formula>"Significant"</formula>
    </cfRule>
  </conditionalFormatting>
  <conditionalFormatting sqref="F16">
    <cfRule type="cellIs" dxfId="105" priority="17" operator="equal">
      <formula>"Significant"</formula>
    </cfRule>
  </conditionalFormatting>
  <conditionalFormatting sqref="F16">
    <cfRule type="iconSet" priority="16">
      <iconSet iconSet="3Arrows" showValue="0" reverse="1">
        <cfvo type="percent" val="0"/>
        <cfvo type="num" val="0"/>
        <cfvo type="num" val="1"/>
      </iconSet>
    </cfRule>
  </conditionalFormatting>
  <conditionalFormatting sqref="F16">
    <cfRule type="cellIs" dxfId="104" priority="15" operator="equal">
      <formula>"Significant"</formula>
    </cfRule>
  </conditionalFormatting>
  <conditionalFormatting sqref="F16">
    <cfRule type="iconSet" priority="14">
      <iconSet iconSet="3Arrows" showValue="0" reverse="1">
        <cfvo type="percent" val="0"/>
        <cfvo type="num" val="0"/>
        <cfvo type="num" val="1"/>
      </iconSet>
    </cfRule>
  </conditionalFormatting>
  <conditionalFormatting sqref="F16">
    <cfRule type="iconSet" priority="13">
      <iconSet iconSet="3Arrows" showValue="0" reverse="1">
        <cfvo type="percent" val="0"/>
        <cfvo type="num" val="0"/>
        <cfvo type="num" val="1"/>
      </iconSet>
    </cfRule>
  </conditionalFormatting>
  <conditionalFormatting sqref="F23">
    <cfRule type="cellIs" dxfId="103" priority="12" operator="equal">
      <formula>"Significant"</formula>
    </cfRule>
  </conditionalFormatting>
  <conditionalFormatting sqref="F23">
    <cfRule type="cellIs" dxfId="102" priority="11" operator="equal">
      <formula>"Significant"</formula>
    </cfRule>
  </conditionalFormatting>
  <conditionalFormatting sqref="F23">
    <cfRule type="iconSet" priority="10">
      <iconSet iconSet="3Arrows" showValue="0" reverse="1">
        <cfvo type="percent" val="0"/>
        <cfvo type="num" val="0"/>
        <cfvo type="num" val="1"/>
      </iconSet>
    </cfRule>
  </conditionalFormatting>
  <conditionalFormatting sqref="F23">
    <cfRule type="cellIs" dxfId="101" priority="9" operator="equal">
      <formula>"Significant"</formula>
    </cfRule>
  </conditionalFormatting>
  <conditionalFormatting sqref="F37">
    <cfRule type="cellIs" dxfId="100" priority="6" operator="equal">
      <formula>"Significant"</formula>
    </cfRule>
  </conditionalFormatting>
  <conditionalFormatting sqref="F37">
    <cfRule type="cellIs" dxfId="99" priority="5" operator="equal">
      <formula>"Significant"</formula>
    </cfRule>
  </conditionalFormatting>
  <conditionalFormatting sqref="F37">
    <cfRule type="iconSet" priority="4">
      <iconSet iconSet="3Arrows" showValue="0" reverse="1">
        <cfvo type="percent" val="0"/>
        <cfvo type="num" val="0"/>
        <cfvo type="num" val="1"/>
      </iconSet>
    </cfRule>
  </conditionalFormatting>
  <conditionalFormatting sqref="F37">
    <cfRule type="cellIs" dxfId="98" priority="3" operator="equal">
      <formula>"Significant"</formula>
    </cfRule>
  </conditionalFormatting>
  <conditionalFormatting sqref="F37">
    <cfRule type="iconSet" priority="2">
      <iconSet iconSet="3Arrows" showValue="0" reverse="1">
        <cfvo type="percent" val="0"/>
        <cfvo type="num" val="0"/>
        <cfvo type="num" val="1"/>
      </iconSet>
    </cfRule>
  </conditionalFormatting>
  <conditionalFormatting sqref="F37">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7" zoomScaleNormal="100" zoomScaleSheetLayoutView="80" workbookViewId="0">
      <selection activeCell="F18" sqref="F18:G18"/>
    </sheetView>
  </sheetViews>
  <sheetFormatPr defaultRowHeight="15" x14ac:dyDescent="0.25"/>
  <cols>
    <col min="1" max="1" width="39.7109375" customWidth="1"/>
    <col min="2" max="5" width="12" customWidth="1"/>
  </cols>
  <sheetData>
    <row r="1" spans="1:8" ht="19.899999999999999" customHeight="1" x14ac:dyDescent="0.25">
      <c r="A1" s="113" t="str">
        <f>Contents!A9</f>
        <v>Table 2: Participation in arts activities 2007/08 - 2019/20</v>
      </c>
    </row>
    <row r="2" spans="1:8" x14ac:dyDescent="0.25">
      <c r="A2" s="132"/>
    </row>
    <row r="3" spans="1:8" ht="19.899999999999999" customHeight="1" x14ac:dyDescent="0.25">
      <c r="A3" s="394" t="s">
        <v>155</v>
      </c>
      <c r="B3" s="396" t="s">
        <v>172</v>
      </c>
      <c r="C3" s="397"/>
      <c r="D3" s="398"/>
      <c r="E3" s="399" t="s">
        <v>9</v>
      </c>
    </row>
    <row r="4" spans="1:8" ht="19.899999999999999" customHeight="1" x14ac:dyDescent="0.25">
      <c r="A4" s="372"/>
      <c r="B4" s="402" t="s">
        <v>31</v>
      </c>
      <c r="C4" s="404" t="s">
        <v>106</v>
      </c>
      <c r="D4" s="405"/>
      <c r="E4" s="400"/>
    </row>
    <row r="5" spans="1:8" ht="19.899999999999999" customHeight="1" x14ac:dyDescent="0.25">
      <c r="A5" s="395"/>
      <c r="B5" s="403"/>
      <c r="C5" s="190" t="s">
        <v>107</v>
      </c>
      <c r="D5" s="191" t="s">
        <v>108</v>
      </c>
      <c r="E5" s="401"/>
    </row>
    <row r="6" spans="1:8" ht="23.45" customHeight="1" x14ac:dyDescent="0.25">
      <c r="A6" s="293" t="s">
        <v>156</v>
      </c>
      <c r="B6" s="289">
        <v>28</v>
      </c>
      <c r="C6" s="262">
        <v>26.4</v>
      </c>
      <c r="D6" s="256">
        <v>29.4</v>
      </c>
      <c r="E6" s="193">
        <v>3408</v>
      </c>
      <c r="F6" s="5"/>
      <c r="G6" s="172"/>
      <c r="H6" s="172"/>
    </row>
    <row r="7" spans="1:8" ht="23.45" customHeight="1" x14ac:dyDescent="0.25">
      <c r="A7" s="243" t="s">
        <v>157</v>
      </c>
      <c r="B7" s="290">
        <v>25</v>
      </c>
      <c r="C7" s="225">
        <v>23.4</v>
      </c>
      <c r="D7" s="257">
        <v>26.4</v>
      </c>
      <c r="E7" s="195">
        <v>3132</v>
      </c>
      <c r="F7" s="5"/>
      <c r="G7" s="172"/>
      <c r="H7" s="172"/>
    </row>
    <row r="8" spans="1:8" ht="23.45" customHeight="1" x14ac:dyDescent="0.25">
      <c r="A8" s="203" t="s">
        <v>158</v>
      </c>
      <c r="B8" s="291">
        <v>32</v>
      </c>
      <c r="C8" s="263">
        <v>30.9</v>
      </c>
      <c r="D8" s="258">
        <v>33.9</v>
      </c>
      <c r="E8" s="193">
        <v>3583</v>
      </c>
      <c r="F8" s="5"/>
      <c r="G8" s="172"/>
      <c r="H8" s="172"/>
    </row>
    <row r="9" spans="1:8" ht="23.45" customHeight="1" x14ac:dyDescent="0.25">
      <c r="A9" s="243" t="s">
        <v>159</v>
      </c>
      <c r="B9" s="290">
        <v>33</v>
      </c>
      <c r="C9" s="225">
        <v>31.1</v>
      </c>
      <c r="D9" s="257">
        <v>34.200000000000003</v>
      </c>
      <c r="E9" s="195">
        <v>3527</v>
      </c>
      <c r="F9" s="5"/>
      <c r="G9" s="172"/>
      <c r="H9" s="172"/>
    </row>
    <row r="10" spans="1:8" ht="23.45" customHeight="1" x14ac:dyDescent="0.25">
      <c r="A10" s="246" t="s">
        <v>160</v>
      </c>
      <c r="B10" s="292">
        <v>31</v>
      </c>
      <c r="C10" s="226">
        <v>29.5</v>
      </c>
      <c r="D10" s="259">
        <v>32.4</v>
      </c>
      <c r="E10" s="200">
        <v>3689</v>
      </c>
      <c r="F10" s="5"/>
      <c r="G10" s="172"/>
      <c r="H10" s="172"/>
    </row>
    <row r="11" spans="1:8" ht="23.45" customHeight="1" x14ac:dyDescent="0.25">
      <c r="A11" s="243" t="s">
        <v>161</v>
      </c>
      <c r="B11" s="290">
        <v>31</v>
      </c>
      <c r="C11" s="225">
        <v>29.3</v>
      </c>
      <c r="D11" s="257">
        <v>32.299999999999997</v>
      </c>
      <c r="E11" s="195">
        <v>3624</v>
      </c>
      <c r="F11" s="5"/>
      <c r="G11" s="172"/>
      <c r="H11" s="172"/>
    </row>
    <row r="12" spans="1:8" ht="23.45" customHeight="1" x14ac:dyDescent="0.25">
      <c r="A12" s="246" t="s">
        <v>162</v>
      </c>
      <c r="B12" s="292">
        <v>34</v>
      </c>
      <c r="C12" s="226">
        <v>32.700000000000003</v>
      </c>
      <c r="D12" s="259">
        <v>35.700000000000003</v>
      </c>
      <c r="E12" s="200">
        <v>3753</v>
      </c>
      <c r="F12" s="5"/>
      <c r="G12" s="172"/>
      <c r="H12" s="172"/>
    </row>
    <row r="13" spans="1:8" ht="23.45" customHeight="1" x14ac:dyDescent="0.25">
      <c r="A13" s="243" t="s">
        <v>163</v>
      </c>
      <c r="B13" s="290">
        <v>35</v>
      </c>
      <c r="C13" s="225">
        <v>33.700000000000003</v>
      </c>
      <c r="D13" s="257">
        <v>37</v>
      </c>
      <c r="E13" s="195">
        <v>3346</v>
      </c>
      <c r="F13" s="5"/>
      <c r="G13" s="172"/>
      <c r="H13" s="172"/>
    </row>
    <row r="14" spans="1:8" ht="23.45" customHeight="1" x14ac:dyDescent="0.25">
      <c r="A14" s="246" t="s">
        <v>164</v>
      </c>
      <c r="B14" s="292">
        <v>32</v>
      </c>
      <c r="C14" s="226">
        <v>30.2</v>
      </c>
      <c r="D14" s="259">
        <v>33.4</v>
      </c>
      <c r="E14" s="200">
        <v>3286</v>
      </c>
      <c r="F14" s="5"/>
      <c r="G14" s="172"/>
      <c r="H14" s="172"/>
    </row>
    <row r="15" spans="1:8" ht="20.100000000000001" customHeight="1" x14ac:dyDescent="0.25">
      <c r="A15" s="243" t="s">
        <v>137</v>
      </c>
      <c r="B15" s="290">
        <v>32</v>
      </c>
      <c r="C15" s="225">
        <v>30.3</v>
      </c>
      <c r="D15" s="260">
        <v>33.5</v>
      </c>
      <c r="E15" s="224">
        <v>3262</v>
      </c>
      <c r="G15" s="172"/>
      <c r="H15" s="172"/>
    </row>
    <row r="16" spans="1:8" ht="20.100000000000001" customHeight="1" x14ac:dyDescent="0.25">
      <c r="A16" s="246" t="s">
        <v>144</v>
      </c>
      <c r="B16" s="292">
        <v>34</v>
      </c>
      <c r="C16" s="226">
        <v>32.299999999999997</v>
      </c>
      <c r="D16" s="261">
        <v>34.799999999999997</v>
      </c>
      <c r="E16" s="264">
        <v>5671</v>
      </c>
      <c r="H16" s="172"/>
    </row>
    <row r="17" spans="1:7" ht="20.100000000000001" customHeight="1" x14ac:dyDescent="0.25">
      <c r="A17" s="243" t="s">
        <v>165</v>
      </c>
      <c r="B17" s="224">
        <v>33</v>
      </c>
      <c r="C17" s="225">
        <v>31.8</v>
      </c>
      <c r="D17" s="260">
        <v>34.200000000000003</v>
      </c>
      <c r="E17" s="335">
        <v>5731</v>
      </c>
    </row>
    <row r="18" spans="1:7" ht="20.100000000000001" customHeight="1" x14ac:dyDescent="0.25">
      <c r="A18" s="288" t="s">
        <v>205</v>
      </c>
      <c r="B18" s="336">
        <v>33</v>
      </c>
      <c r="C18" s="337">
        <v>31.5</v>
      </c>
      <c r="D18" s="338">
        <v>33.9</v>
      </c>
      <c r="E18" s="339">
        <v>5915</v>
      </c>
      <c r="F18" s="172"/>
      <c r="G18" s="172"/>
    </row>
    <row r="19" spans="1:7" ht="19.899999999999999" customHeight="1" x14ac:dyDescent="0.25">
      <c r="A19" s="165"/>
      <c r="B19" s="165"/>
      <c r="C19" s="165"/>
      <c r="D19" s="165"/>
      <c r="E19" s="165"/>
    </row>
    <row r="20" spans="1:7" ht="19.899999999999999" customHeight="1" x14ac:dyDescent="0.25"/>
    <row r="21" spans="1:7" ht="19.899999999999999" customHeight="1" x14ac:dyDescent="0.25"/>
    <row r="22" spans="1:7" ht="19.899999999999999" customHeight="1" x14ac:dyDescent="0.25"/>
    <row r="23" spans="1:7" ht="19.899999999999999" customHeight="1" x14ac:dyDescent="0.25"/>
    <row r="25" spans="1:7" ht="19.899999999999999" customHeight="1" x14ac:dyDescent="0.25"/>
    <row r="26" spans="1:7" ht="19.899999999999999" customHeight="1" x14ac:dyDescent="0.25"/>
    <row r="27" spans="1:7" ht="19.899999999999999" customHeight="1" x14ac:dyDescent="0.25"/>
    <row r="28" spans="1:7" ht="19.899999999999999" customHeight="1" x14ac:dyDescent="0.25"/>
    <row r="29" spans="1:7" ht="19.899999999999999" customHeight="1" x14ac:dyDescent="0.25"/>
    <row r="30" spans="1:7" ht="19.899999999999999" customHeight="1" x14ac:dyDescent="0.25"/>
    <row r="31" spans="1:7" ht="19.899999999999999" customHeight="1" x14ac:dyDescent="0.25"/>
    <row r="32" spans="1:7"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27.6"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topLeftCell="A268" zoomScaleNormal="100" zoomScaleSheetLayoutView="90" zoomScalePageLayoutView="70" workbookViewId="0">
      <selection activeCell="A268" sqref="A268"/>
    </sheetView>
  </sheetViews>
  <sheetFormatPr defaultColWidth="8.85546875" defaultRowHeight="12.75" customHeight="1" x14ac:dyDescent="0.25"/>
  <cols>
    <col min="1" max="1" width="60.7109375" style="10" customWidth="1"/>
    <col min="2" max="2" width="10.28515625" style="54" customWidth="1"/>
    <col min="3" max="3" width="12.7109375" style="54" customWidth="1"/>
    <col min="4" max="4" width="12.28515625" style="54" customWidth="1"/>
    <col min="5" max="5" width="12.42578125" style="13" customWidth="1"/>
    <col min="6" max="6" width="11.85546875" style="10" customWidth="1"/>
    <col min="7" max="7" width="10.28515625" style="10" customWidth="1"/>
    <col min="8" max="8" width="12.28515625" style="10" customWidth="1"/>
    <col min="9" max="16384" width="8.85546875" style="10"/>
  </cols>
  <sheetData>
    <row r="1" spans="1:7" ht="12.75" customHeight="1" x14ac:dyDescent="0.2">
      <c r="A1" s="113" t="str">
        <f>Contents!$A$10</f>
        <v>Table 3: Arts activities participated in 2019/20</v>
      </c>
    </row>
    <row r="3" spans="1:7" ht="12.75" customHeight="1" x14ac:dyDescent="0.2">
      <c r="A3" s="66" t="s">
        <v>79</v>
      </c>
    </row>
    <row r="4" spans="1:7" ht="12.75" customHeight="1" x14ac:dyDescent="0.25">
      <c r="A4" s="9"/>
      <c r="C4" s="55"/>
      <c r="D4" s="55"/>
    </row>
    <row r="5" spans="1:7" ht="18" customHeight="1" x14ac:dyDescent="0.25">
      <c r="A5" s="406" t="s">
        <v>44</v>
      </c>
      <c r="B5" s="295" t="s">
        <v>10</v>
      </c>
      <c r="C5" s="295" t="s">
        <v>1</v>
      </c>
      <c r="D5" s="296" t="s">
        <v>2</v>
      </c>
      <c r="E5" s="70"/>
    </row>
    <row r="6" spans="1:7" ht="18" customHeight="1" x14ac:dyDescent="0.25">
      <c r="A6" s="407"/>
      <c r="B6" s="56" t="s">
        <v>31</v>
      </c>
      <c r="C6" s="56" t="s">
        <v>31</v>
      </c>
      <c r="D6" s="75" t="s">
        <v>31</v>
      </c>
      <c r="E6" s="70"/>
    </row>
    <row r="7" spans="1:7" ht="18" customHeight="1" x14ac:dyDescent="0.25">
      <c r="A7" s="52" t="s">
        <v>39</v>
      </c>
      <c r="B7" s="60">
        <v>9</v>
      </c>
      <c r="C7" s="60">
        <v>1</v>
      </c>
      <c r="D7" s="60">
        <v>15</v>
      </c>
      <c r="E7" s="68"/>
      <c r="F7" s="68"/>
      <c r="G7" s="68"/>
    </row>
    <row r="8" spans="1:7" ht="18" customHeight="1" x14ac:dyDescent="0.25">
      <c r="A8" s="51" t="s">
        <v>40</v>
      </c>
      <c r="B8" s="59">
        <v>8</v>
      </c>
      <c r="C8" s="59">
        <v>10</v>
      </c>
      <c r="D8" s="59">
        <v>6</v>
      </c>
      <c r="E8" s="68"/>
      <c r="F8" s="68"/>
      <c r="G8" s="68"/>
    </row>
    <row r="9" spans="1:7" ht="18" customHeight="1" x14ac:dyDescent="0.25">
      <c r="A9" s="52" t="s">
        <v>41</v>
      </c>
      <c r="B9" s="60">
        <v>8</v>
      </c>
      <c r="C9" s="60">
        <v>7</v>
      </c>
      <c r="D9" s="60">
        <v>10</v>
      </c>
      <c r="E9" s="68"/>
      <c r="F9" s="68"/>
      <c r="G9" s="68"/>
    </row>
    <row r="10" spans="1:7" ht="18" customHeight="1" x14ac:dyDescent="0.25">
      <c r="A10" s="51" t="s">
        <v>95</v>
      </c>
      <c r="B10" s="59">
        <v>5</v>
      </c>
      <c r="C10" s="59">
        <v>6</v>
      </c>
      <c r="D10" s="59">
        <v>4</v>
      </c>
      <c r="E10" s="68"/>
      <c r="F10" s="68"/>
      <c r="G10" s="68"/>
    </row>
    <row r="11" spans="1:7" ht="18" customHeight="1" x14ac:dyDescent="0.25">
      <c r="A11" s="265" t="s">
        <v>94</v>
      </c>
      <c r="B11" s="266">
        <v>4</v>
      </c>
      <c r="C11" s="266">
        <v>5</v>
      </c>
      <c r="D11" s="266">
        <v>3</v>
      </c>
      <c r="E11" s="68"/>
      <c r="F11" s="68"/>
      <c r="G11" s="68"/>
    </row>
    <row r="12" spans="1:7" ht="18" customHeight="1" x14ac:dyDescent="0.25">
      <c r="A12" s="267" t="s">
        <v>206</v>
      </c>
      <c r="B12" s="59">
        <v>4</v>
      </c>
      <c r="C12" s="59">
        <v>4</v>
      </c>
      <c r="D12" s="59">
        <v>4</v>
      </c>
      <c r="E12" s="68"/>
      <c r="F12" s="68"/>
      <c r="G12" s="68"/>
    </row>
    <row r="13" spans="1:7" ht="18" customHeight="1" x14ac:dyDescent="0.25">
      <c r="A13" s="265" t="s">
        <v>43</v>
      </c>
      <c r="B13" s="266">
        <v>4</v>
      </c>
      <c r="C13" s="266">
        <v>6</v>
      </c>
      <c r="D13" s="266">
        <v>2</v>
      </c>
      <c r="E13" s="68"/>
      <c r="F13" s="68"/>
      <c r="G13" s="68"/>
    </row>
    <row r="14" spans="1:7" ht="18" customHeight="1" x14ac:dyDescent="0.25">
      <c r="A14" s="267" t="s">
        <v>34</v>
      </c>
      <c r="B14" s="59">
        <v>4</v>
      </c>
      <c r="C14" s="59">
        <v>3</v>
      </c>
      <c r="D14" s="59">
        <v>5</v>
      </c>
      <c r="E14" s="68"/>
      <c r="F14" s="68"/>
      <c r="G14" s="68"/>
    </row>
    <row r="15" spans="1:7" ht="18" customHeight="1" x14ac:dyDescent="0.25">
      <c r="A15" s="265" t="s">
        <v>42</v>
      </c>
      <c r="B15" s="266">
        <v>4</v>
      </c>
      <c r="C15" s="266">
        <v>2</v>
      </c>
      <c r="D15" s="266">
        <v>6</v>
      </c>
      <c r="E15" s="68"/>
      <c r="F15" s="68"/>
      <c r="G15" s="68"/>
    </row>
    <row r="16" spans="1:7" ht="18" customHeight="1" x14ac:dyDescent="0.25">
      <c r="A16" s="51" t="s">
        <v>96</v>
      </c>
      <c r="B16" s="59">
        <v>4</v>
      </c>
      <c r="C16" s="59">
        <v>4</v>
      </c>
      <c r="D16" s="59">
        <v>3</v>
      </c>
      <c r="E16" s="68"/>
      <c r="F16" s="68"/>
      <c r="G16" s="68"/>
    </row>
    <row r="17" spans="1:7" ht="18" customHeight="1" x14ac:dyDescent="0.25">
      <c r="A17" s="265" t="s">
        <v>97</v>
      </c>
      <c r="B17" s="266">
        <v>3</v>
      </c>
      <c r="C17" s="266">
        <v>3</v>
      </c>
      <c r="D17" s="266">
        <v>4</v>
      </c>
      <c r="E17" s="68"/>
      <c r="F17" s="68"/>
      <c r="G17" s="68"/>
    </row>
    <row r="18" spans="1:7" ht="18" customHeight="1" x14ac:dyDescent="0.25">
      <c r="A18" s="51" t="s">
        <v>99</v>
      </c>
      <c r="B18" s="59">
        <v>2</v>
      </c>
      <c r="C18" s="59">
        <v>3</v>
      </c>
      <c r="D18" s="59">
        <v>2</v>
      </c>
      <c r="E18" s="68"/>
      <c r="F18" s="68"/>
      <c r="G18" s="68"/>
    </row>
    <row r="19" spans="1:7" ht="18" customHeight="1" x14ac:dyDescent="0.25">
      <c r="A19" s="265" t="s">
        <v>35</v>
      </c>
      <c r="B19" s="266">
        <v>2</v>
      </c>
      <c r="C19" s="266">
        <v>3</v>
      </c>
      <c r="D19" s="266">
        <v>1</v>
      </c>
      <c r="E19" s="68"/>
      <c r="F19" s="68"/>
      <c r="G19" s="68"/>
    </row>
    <row r="20" spans="1:7" ht="18" customHeight="1" x14ac:dyDescent="0.25">
      <c r="A20" s="267" t="s">
        <v>36</v>
      </c>
      <c r="B20" s="59">
        <v>2</v>
      </c>
      <c r="C20" s="59">
        <v>2</v>
      </c>
      <c r="D20" s="59">
        <v>2</v>
      </c>
      <c r="E20" s="68"/>
      <c r="F20" s="68"/>
      <c r="G20" s="68"/>
    </row>
    <row r="21" spans="1:7" ht="18" customHeight="1" x14ac:dyDescent="0.25">
      <c r="A21" s="265" t="s">
        <v>37</v>
      </c>
      <c r="B21" s="266">
        <v>2</v>
      </c>
      <c r="C21" s="266">
        <v>3</v>
      </c>
      <c r="D21" s="266">
        <v>1</v>
      </c>
      <c r="E21" s="68"/>
      <c r="F21" s="68"/>
      <c r="G21" s="68"/>
    </row>
    <row r="22" spans="1:7" ht="18" customHeight="1" x14ac:dyDescent="0.25">
      <c r="A22" s="267" t="s">
        <v>207</v>
      </c>
      <c r="B22" s="268">
        <v>1</v>
      </c>
      <c r="C22" s="268">
        <v>2</v>
      </c>
      <c r="D22" s="268">
        <v>1</v>
      </c>
      <c r="E22" s="68"/>
      <c r="F22" s="68"/>
      <c r="G22" s="68"/>
    </row>
    <row r="23" spans="1:7" ht="18" customHeight="1" x14ac:dyDescent="0.25">
      <c r="A23" s="265" t="s">
        <v>98</v>
      </c>
      <c r="B23" s="266">
        <v>1</v>
      </c>
      <c r="C23" s="266">
        <v>1</v>
      </c>
      <c r="D23" s="266">
        <v>2</v>
      </c>
      <c r="E23" s="68"/>
      <c r="F23" s="68"/>
      <c r="G23" s="68"/>
    </row>
    <row r="24" spans="1:7" ht="18" customHeight="1" x14ac:dyDescent="0.25">
      <c r="A24" s="267" t="s">
        <v>208</v>
      </c>
      <c r="B24" s="59">
        <v>1</v>
      </c>
      <c r="C24" s="59">
        <v>1</v>
      </c>
      <c r="D24" s="59">
        <v>1</v>
      </c>
      <c r="E24" s="68"/>
      <c r="F24" s="68"/>
      <c r="G24" s="68"/>
    </row>
    <row r="25" spans="1:7" ht="18" customHeight="1" x14ac:dyDescent="0.25">
      <c r="A25" s="265" t="s">
        <v>38</v>
      </c>
      <c r="B25" s="266">
        <v>0</v>
      </c>
      <c r="C25" s="266">
        <v>0</v>
      </c>
      <c r="D25" s="266">
        <v>1</v>
      </c>
      <c r="E25" s="68"/>
      <c r="F25" s="68"/>
      <c r="G25" s="68"/>
    </row>
    <row r="26" spans="1:7" ht="18" customHeight="1" x14ac:dyDescent="0.25">
      <c r="A26" s="51" t="s">
        <v>209</v>
      </c>
      <c r="B26" s="59">
        <v>0</v>
      </c>
      <c r="C26" s="59">
        <v>0</v>
      </c>
      <c r="D26" s="59">
        <v>0</v>
      </c>
      <c r="E26" s="68"/>
      <c r="F26" s="68"/>
      <c r="G26" s="68"/>
    </row>
    <row r="27" spans="1:7" ht="18" customHeight="1" x14ac:dyDescent="0.25">
      <c r="A27" s="265" t="s">
        <v>100</v>
      </c>
      <c r="B27" s="266">
        <v>0</v>
      </c>
      <c r="C27" s="266">
        <v>0</v>
      </c>
      <c r="D27" s="266">
        <v>0</v>
      </c>
      <c r="E27" s="68"/>
      <c r="F27" s="68"/>
      <c r="G27" s="68"/>
    </row>
    <row r="28" spans="1:7" ht="18" customHeight="1" x14ac:dyDescent="0.25">
      <c r="A28" s="267" t="s">
        <v>33</v>
      </c>
      <c r="B28" s="268">
        <v>37</v>
      </c>
      <c r="C28" s="268">
        <v>43</v>
      </c>
      <c r="D28" s="268">
        <v>32</v>
      </c>
      <c r="E28" s="68"/>
      <c r="F28" s="68"/>
      <c r="G28" s="68"/>
    </row>
    <row r="29" spans="1:7" ht="18" customHeight="1" x14ac:dyDescent="0.25">
      <c r="A29" s="269" t="s">
        <v>0</v>
      </c>
      <c r="B29" s="270">
        <v>5915</v>
      </c>
      <c r="C29" s="270">
        <v>2636</v>
      </c>
      <c r="D29" s="270">
        <v>3279</v>
      </c>
      <c r="E29" s="68"/>
    </row>
    <row r="30" spans="1:7" ht="12.75" customHeight="1" x14ac:dyDescent="0.25">
      <c r="A30" s="175" t="s">
        <v>147</v>
      </c>
      <c r="C30" s="6"/>
      <c r="D30" s="6"/>
      <c r="E30" s="68"/>
    </row>
    <row r="31" spans="1:7" ht="12.75" customHeight="1" x14ac:dyDescent="0.2">
      <c r="A31" s="137" t="s">
        <v>115</v>
      </c>
      <c r="C31" s="6"/>
      <c r="D31" s="6"/>
      <c r="E31" s="68"/>
    </row>
    <row r="32" spans="1:7" ht="12.75" customHeight="1" x14ac:dyDescent="0.2">
      <c r="A32" s="138" t="s">
        <v>145</v>
      </c>
      <c r="C32" s="6"/>
      <c r="D32" s="6"/>
      <c r="E32" s="68"/>
    </row>
    <row r="33" spans="1:15" ht="12.75" customHeight="1" x14ac:dyDescent="0.2">
      <c r="A33" s="113"/>
      <c r="E33" s="68"/>
    </row>
    <row r="34" spans="1:15" ht="18" customHeight="1" x14ac:dyDescent="0.2">
      <c r="A34" s="113" t="str">
        <f>Contents!$A$10</f>
        <v>Table 3: Arts activities participated in 2019/20</v>
      </c>
      <c r="E34" s="68"/>
    </row>
    <row r="35" spans="1:15" ht="18" customHeight="1" x14ac:dyDescent="0.25">
      <c r="E35" s="68"/>
    </row>
    <row r="36" spans="1:15" ht="18" customHeight="1" x14ac:dyDescent="0.2">
      <c r="A36" s="66" t="s">
        <v>80</v>
      </c>
      <c r="E36" s="68"/>
      <c r="I36" s="54"/>
      <c r="J36" s="54"/>
      <c r="K36" s="54"/>
      <c r="L36" s="54"/>
      <c r="M36" s="54"/>
      <c r="N36" s="54"/>
      <c r="O36" s="54"/>
    </row>
    <row r="37" spans="1:15" ht="18" customHeight="1" x14ac:dyDescent="0.2">
      <c r="A37" s="66"/>
      <c r="I37" s="54"/>
      <c r="J37" s="54"/>
      <c r="K37" s="54"/>
      <c r="L37" s="54"/>
      <c r="M37" s="54"/>
      <c r="N37" s="54"/>
      <c r="O37" s="54"/>
    </row>
    <row r="38" spans="1:15" ht="18" customHeight="1" x14ac:dyDescent="0.25">
      <c r="A38" s="406" t="s">
        <v>44</v>
      </c>
      <c r="B38" s="295" t="s">
        <v>10</v>
      </c>
      <c r="C38" s="295" t="s">
        <v>46</v>
      </c>
      <c r="D38" s="295" t="s">
        <v>4</v>
      </c>
      <c r="E38" s="295" t="s">
        <v>11</v>
      </c>
      <c r="F38" s="297" t="s">
        <v>5</v>
      </c>
      <c r="G38" s="295" t="s">
        <v>6</v>
      </c>
      <c r="H38" s="296" t="s">
        <v>7</v>
      </c>
      <c r="I38" s="54"/>
      <c r="J38" s="54"/>
      <c r="K38" s="54"/>
      <c r="L38" s="54"/>
      <c r="M38" s="54"/>
      <c r="N38" s="54"/>
      <c r="O38" s="54"/>
    </row>
    <row r="39" spans="1:15" ht="18" customHeight="1" x14ac:dyDescent="0.25">
      <c r="A39" s="407"/>
      <c r="B39" s="56" t="s">
        <v>31</v>
      </c>
      <c r="C39" s="56" t="s">
        <v>31</v>
      </c>
      <c r="D39" s="56" t="s">
        <v>31</v>
      </c>
      <c r="E39" s="56" t="s">
        <v>31</v>
      </c>
      <c r="F39" s="164" t="s">
        <v>31</v>
      </c>
      <c r="G39" s="56" t="s">
        <v>31</v>
      </c>
      <c r="H39" s="75" t="s">
        <v>31</v>
      </c>
      <c r="I39" s="54"/>
      <c r="J39" s="54"/>
      <c r="K39" s="54"/>
      <c r="L39" s="54"/>
      <c r="M39" s="54"/>
      <c r="N39" s="54"/>
      <c r="O39" s="54"/>
    </row>
    <row r="40" spans="1:15" ht="18" customHeight="1" x14ac:dyDescent="0.25">
      <c r="A40" s="52" t="s">
        <v>39</v>
      </c>
      <c r="B40" s="60">
        <v>9</v>
      </c>
      <c r="C40" s="58">
        <v>6</v>
      </c>
      <c r="D40" s="58">
        <v>7</v>
      </c>
      <c r="E40" s="58">
        <v>8</v>
      </c>
      <c r="F40" s="58">
        <v>7</v>
      </c>
      <c r="G40" s="58">
        <v>9</v>
      </c>
      <c r="H40" s="58">
        <v>12</v>
      </c>
      <c r="I40" s="54"/>
      <c r="J40" s="54"/>
      <c r="K40" s="54"/>
      <c r="L40" s="54"/>
      <c r="M40" s="54"/>
      <c r="N40" s="54"/>
      <c r="O40" s="54"/>
    </row>
    <row r="41" spans="1:15" ht="18" customHeight="1" x14ac:dyDescent="0.25">
      <c r="A41" s="51" t="s">
        <v>40</v>
      </c>
      <c r="B41" s="59">
        <v>8</v>
      </c>
      <c r="C41" s="59">
        <v>13</v>
      </c>
      <c r="D41" s="59">
        <v>11</v>
      </c>
      <c r="E41" s="59">
        <v>9</v>
      </c>
      <c r="F41" s="59">
        <v>7</v>
      </c>
      <c r="G41" s="59">
        <v>6</v>
      </c>
      <c r="H41" s="59">
        <v>5</v>
      </c>
      <c r="I41" s="54"/>
      <c r="J41" s="54"/>
      <c r="K41" s="54"/>
      <c r="L41" s="54"/>
      <c r="M41" s="54"/>
      <c r="N41" s="54"/>
      <c r="O41" s="54"/>
    </row>
    <row r="42" spans="1:15" ht="18" customHeight="1" x14ac:dyDescent="0.25">
      <c r="A42" s="52" t="s">
        <v>41</v>
      </c>
      <c r="B42" s="60">
        <v>8</v>
      </c>
      <c r="C42" s="60">
        <v>15</v>
      </c>
      <c r="D42" s="60">
        <v>10</v>
      </c>
      <c r="E42" s="60">
        <v>9</v>
      </c>
      <c r="F42" s="60">
        <v>6</v>
      </c>
      <c r="G42" s="60">
        <v>5</v>
      </c>
      <c r="H42" s="60">
        <v>6</v>
      </c>
      <c r="I42" s="54"/>
      <c r="J42" s="54"/>
      <c r="K42" s="54"/>
      <c r="L42" s="54"/>
      <c r="M42" s="54"/>
      <c r="N42" s="54"/>
      <c r="O42" s="54"/>
    </row>
    <row r="43" spans="1:15" ht="18" customHeight="1" x14ac:dyDescent="0.25">
      <c r="A43" s="51" t="s">
        <v>95</v>
      </c>
      <c r="B43" s="59">
        <v>5</v>
      </c>
      <c r="C43" s="59">
        <v>9</v>
      </c>
      <c r="D43" s="59">
        <v>6</v>
      </c>
      <c r="E43" s="59">
        <v>5</v>
      </c>
      <c r="F43" s="59">
        <v>5</v>
      </c>
      <c r="G43" s="59">
        <v>4</v>
      </c>
      <c r="H43" s="59">
        <v>3</v>
      </c>
      <c r="I43" s="54"/>
      <c r="J43" s="54"/>
      <c r="K43" s="54"/>
      <c r="L43" s="54"/>
      <c r="M43" s="54"/>
      <c r="N43" s="54"/>
      <c r="O43" s="54"/>
    </row>
    <row r="44" spans="1:15" ht="18" customHeight="1" x14ac:dyDescent="0.25">
      <c r="A44" s="265" t="s">
        <v>94</v>
      </c>
      <c r="B44" s="266">
        <v>4</v>
      </c>
      <c r="C44" s="60">
        <v>9</v>
      </c>
      <c r="D44" s="60">
        <v>5</v>
      </c>
      <c r="E44" s="60">
        <v>5</v>
      </c>
      <c r="F44" s="60">
        <v>4</v>
      </c>
      <c r="G44" s="60">
        <v>2</v>
      </c>
      <c r="H44" s="60">
        <v>1</v>
      </c>
      <c r="I44" s="54"/>
      <c r="J44" s="54"/>
      <c r="K44" s="54"/>
      <c r="L44" s="54"/>
      <c r="M44" s="54"/>
      <c r="N44" s="54"/>
      <c r="O44" s="54"/>
    </row>
    <row r="45" spans="1:15" ht="18" customHeight="1" x14ac:dyDescent="0.25">
      <c r="A45" s="267" t="s">
        <v>206</v>
      </c>
      <c r="B45" s="268">
        <v>4</v>
      </c>
      <c r="C45" s="59">
        <v>6</v>
      </c>
      <c r="D45" s="59">
        <v>3</v>
      </c>
      <c r="E45" s="59">
        <v>5</v>
      </c>
      <c r="F45" s="59">
        <v>5</v>
      </c>
      <c r="G45" s="59">
        <v>4</v>
      </c>
      <c r="H45" s="59">
        <v>3</v>
      </c>
      <c r="I45" s="54"/>
      <c r="J45" s="54"/>
      <c r="K45" s="54"/>
      <c r="L45" s="54"/>
      <c r="M45" s="54"/>
      <c r="N45" s="54"/>
      <c r="O45" s="54"/>
    </row>
    <row r="46" spans="1:15" ht="18" customHeight="1" x14ac:dyDescent="0.25">
      <c r="A46" s="265" t="s">
        <v>43</v>
      </c>
      <c r="B46" s="266">
        <v>4</v>
      </c>
      <c r="C46" s="60">
        <v>3</v>
      </c>
      <c r="D46" s="60">
        <v>4</v>
      </c>
      <c r="E46" s="60">
        <v>4</v>
      </c>
      <c r="F46" s="60">
        <v>4</v>
      </c>
      <c r="G46" s="60">
        <v>5</v>
      </c>
      <c r="H46" s="60">
        <v>4</v>
      </c>
      <c r="I46" s="54"/>
      <c r="J46" s="54"/>
      <c r="K46" s="54"/>
      <c r="L46" s="54"/>
      <c r="M46" s="54"/>
      <c r="N46" s="54"/>
      <c r="O46" s="54"/>
    </row>
    <row r="47" spans="1:15" ht="18" customHeight="1" x14ac:dyDescent="0.25">
      <c r="A47" s="51" t="s">
        <v>34</v>
      </c>
      <c r="B47" s="59">
        <v>4</v>
      </c>
      <c r="C47" s="59">
        <v>4</v>
      </c>
      <c r="D47" s="59">
        <v>5</v>
      </c>
      <c r="E47" s="59">
        <v>3</v>
      </c>
      <c r="F47" s="59">
        <v>3</v>
      </c>
      <c r="G47" s="59">
        <v>4</v>
      </c>
      <c r="H47" s="59">
        <v>4</v>
      </c>
      <c r="I47" s="54"/>
      <c r="J47" s="54"/>
      <c r="K47" s="54"/>
      <c r="L47" s="54"/>
      <c r="M47" s="54"/>
      <c r="N47" s="54"/>
      <c r="O47" s="54"/>
    </row>
    <row r="48" spans="1:15" ht="18" customHeight="1" x14ac:dyDescent="0.25">
      <c r="A48" s="265" t="s">
        <v>42</v>
      </c>
      <c r="B48" s="266">
        <v>4</v>
      </c>
      <c r="C48" s="60">
        <v>3</v>
      </c>
      <c r="D48" s="60">
        <v>4</v>
      </c>
      <c r="E48" s="60">
        <v>4</v>
      </c>
      <c r="F48" s="60">
        <v>4</v>
      </c>
      <c r="G48" s="60">
        <v>4</v>
      </c>
      <c r="H48" s="60">
        <v>3</v>
      </c>
      <c r="I48" s="54"/>
      <c r="J48" s="54"/>
      <c r="K48" s="54"/>
      <c r="L48" s="54"/>
      <c r="M48" s="54"/>
      <c r="N48" s="54"/>
      <c r="O48" s="54"/>
    </row>
    <row r="49" spans="1:15" ht="18" customHeight="1" x14ac:dyDescent="0.25">
      <c r="A49" s="267" t="s">
        <v>96</v>
      </c>
      <c r="B49" s="268">
        <v>4</v>
      </c>
      <c r="C49" s="59">
        <v>9</v>
      </c>
      <c r="D49" s="59">
        <v>4</v>
      </c>
      <c r="E49" s="59">
        <v>3</v>
      </c>
      <c r="F49" s="59">
        <v>2</v>
      </c>
      <c r="G49" s="59">
        <v>2</v>
      </c>
      <c r="H49" s="59">
        <v>2</v>
      </c>
      <c r="I49" s="54"/>
      <c r="J49" s="54"/>
      <c r="K49" s="54"/>
      <c r="L49" s="54"/>
      <c r="M49" s="54"/>
      <c r="N49" s="54"/>
      <c r="O49" s="54"/>
    </row>
    <row r="50" spans="1:15" ht="18" customHeight="1" x14ac:dyDescent="0.25">
      <c r="A50" s="265" t="s">
        <v>97</v>
      </c>
      <c r="B50" s="266">
        <v>3</v>
      </c>
      <c r="C50" s="60">
        <v>5</v>
      </c>
      <c r="D50" s="60">
        <v>3</v>
      </c>
      <c r="E50" s="60">
        <v>4</v>
      </c>
      <c r="F50" s="60">
        <v>3</v>
      </c>
      <c r="G50" s="60">
        <v>3</v>
      </c>
      <c r="H50" s="60">
        <v>4</v>
      </c>
      <c r="I50" s="54"/>
      <c r="J50" s="54"/>
      <c r="K50" s="54"/>
      <c r="L50" s="54"/>
      <c r="M50" s="54"/>
      <c r="N50" s="54"/>
      <c r="O50" s="54"/>
    </row>
    <row r="51" spans="1:15" ht="18" customHeight="1" x14ac:dyDescent="0.25">
      <c r="A51" s="51" t="s">
        <v>99</v>
      </c>
      <c r="B51" s="59">
        <v>2</v>
      </c>
      <c r="C51" s="59">
        <v>8</v>
      </c>
      <c r="D51" s="59">
        <v>3</v>
      </c>
      <c r="E51" s="59">
        <v>2</v>
      </c>
      <c r="F51" s="59">
        <v>1</v>
      </c>
      <c r="G51" s="59">
        <v>1</v>
      </c>
      <c r="H51" s="59">
        <v>0</v>
      </c>
      <c r="I51" s="54"/>
      <c r="J51" s="54"/>
      <c r="K51" s="54"/>
      <c r="L51" s="54"/>
      <c r="M51" s="54"/>
      <c r="N51" s="54"/>
      <c r="O51" s="54"/>
    </row>
    <row r="52" spans="1:15" ht="18" customHeight="1" x14ac:dyDescent="0.25">
      <c r="A52" s="265" t="s">
        <v>35</v>
      </c>
      <c r="B52" s="266">
        <v>2</v>
      </c>
      <c r="C52" s="60">
        <v>5</v>
      </c>
      <c r="D52" s="60">
        <v>2</v>
      </c>
      <c r="E52" s="60">
        <v>2</v>
      </c>
      <c r="F52" s="60">
        <v>2</v>
      </c>
      <c r="G52" s="60">
        <v>1</v>
      </c>
      <c r="H52" s="60">
        <v>1</v>
      </c>
      <c r="I52" s="54"/>
      <c r="J52" s="54"/>
      <c r="K52" s="54"/>
      <c r="L52" s="54"/>
      <c r="M52" s="54"/>
      <c r="N52" s="54"/>
      <c r="O52" s="54"/>
    </row>
    <row r="53" spans="1:15" ht="18" customHeight="1" x14ac:dyDescent="0.25">
      <c r="A53" s="267" t="s">
        <v>36</v>
      </c>
      <c r="B53" s="268">
        <v>2</v>
      </c>
      <c r="C53" s="59">
        <v>3</v>
      </c>
      <c r="D53" s="59">
        <v>3</v>
      </c>
      <c r="E53" s="59">
        <v>1</v>
      </c>
      <c r="F53" s="59">
        <v>2</v>
      </c>
      <c r="G53" s="59">
        <v>2</v>
      </c>
      <c r="H53" s="59">
        <v>2</v>
      </c>
      <c r="I53" s="54"/>
      <c r="J53" s="54"/>
      <c r="K53" s="54"/>
      <c r="L53" s="54"/>
      <c r="M53" s="54"/>
      <c r="N53" s="54"/>
      <c r="O53" s="54"/>
    </row>
    <row r="54" spans="1:15" ht="18" customHeight="1" x14ac:dyDescent="0.25">
      <c r="A54" s="265" t="s">
        <v>37</v>
      </c>
      <c r="B54" s="266">
        <v>2</v>
      </c>
      <c r="C54" s="60">
        <v>5</v>
      </c>
      <c r="D54" s="60">
        <v>3</v>
      </c>
      <c r="E54" s="60">
        <v>2</v>
      </c>
      <c r="F54" s="60">
        <v>1</v>
      </c>
      <c r="G54" s="60">
        <v>0</v>
      </c>
      <c r="H54" s="60">
        <v>1</v>
      </c>
      <c r="I54" s="54"/>
      <c r="J54" s="54"/>
      <c r="K54" s="54"/>
      <c r="L54" s="54"/>
      <c r="M54" s="54"/>
      <c r="N54" s="54"/>
      <c r="O54" s="54"/>
    </row>
    <row r="55" spans="1:15" ht="18" customHeight="1" x14ac:dyDescent="0.25">
      <c r="A55" s="267" t="s">
        <v>207</v>
      </c>
      <c r="B55" s="268">
        <v>1</v>
      </c>
      <c r="C55" s="59">
        <v>5</v>
      </c>
      <c r="D55" s="59">
        <v>2</v>
      </c>
      <c r="E55" s="59">
        <v>1</v>
      </c>
      <c r="F55" s="59">
        <v>1</v>
      </c>
      <c r="G55" s="59">
        <v>1</v>
      </c>
      <c r="H55" s="59">
        <v>0</v>
      </c>
      <c r="I55" s="54"/>
      <c r="J55" s="54"/>
      <c r="K55" s="54"/>
      <c r="L55" s="54"/>
      <c r="M55" s="54"/>
      <c r="N55" s="54"/>
      <c r="O55" s="54"/>
    </row>
    <row r="56" spans="1:15" ht="18" customHeight="1" x14ac:dyDescent="0.25">
      <c r="A56" s="265" t="s">
        <v>98</v>
      </c>
      <c r="B56" s="266">
        <v>1</v>
      </c>
      <c r="C56" s="60">
        <v>3</v>
      </c>
      <c r="D56" s="60">
        <v>2</v>
      </c>
      <c r="E56" s="60">
        <v>1</v>
      </c>
      <c r="F56" s="60">
        <v>1</v>
      </c>
      <c r="G56" s="60">
        <v>1</v>
      </c>
      <c r="H56" s="60">
        <v>1</v>
      </c>
      <c r="I56" s="54"/>
      <c r="J56" s="54"/>
      <c r="K56" s="54"/>
      <c r="L56" s="54"/>
      <c r="M56" s="54"/>
      <c r="N56" s="54"/>
      <c r="O56" s="54"/>
    </row>
    <row r="57" spans="1:15" ht="18" customHeight="1" x14ac:dyDescent="0.25">
      <c r="A57" s="267" t="s">
        <v>208</v>
      </c>
      <c r="B57" s="268">
        <v>1</v>
      </c>
      <c r="C57" s="59">
        <v>2</v>
      </c>
      <c r="D57" s="59">
        <v>1</v>
      </c>
      <c r="E57" s="59">
        <v>1</v>
      </c>
      <c r="F57" s="59">
        <v>1</v>
      </c>
      <c r="G57" s="59">
        <v>1</v>
      </c>
      <c r="H57" s="59">
        <v>0</v>
      </c>
      <c r="I57" s="54"/>
      <c r="J57" s="54"/>
      <c r="K57" s="54"/>
      <c r="L57" s="54"/>
      <c r="M57" s="54"/>
      <c r="N57" s="54"/>
      <c r="O57" s="54"/>
    </row>
    <row r="58" spans="1:15" ht="18" customHeight="1" x14ac:dyDescent="0.25">
      <c r="A58" s="265" t="s">
        <v>38</v>
      </c>
      <c r="B58" s="266">
        <v>0</v>
      </c>
      <c r="C58" s="60">
        <v>1</v>
      </c>
      <c r="D58" s="60">
        <v>1</v>
      </c>
      <c r="E58" s="60">
        <v>0</v>
      </c>
      <c r="F58" s="60">
        <v>0</v>
      </c>
      <c r="G58" s="60">
        <v>0</v>
      </c>
      <c r="H58" s="60">
        <v>0</v>
      </c>
      <c r="I58" s="54"/>
      <c r="J58" s="54"/>
      <c r="K58" s="54"/>
      <c r="L58" s="54"/>
      <c r="M58" s="54"/>
      <c r="N58" s="54"/>
      <c r="O58" s="54"/>
    </row>
    <row r="59" spans="1:15" ht="18" customHeight="1" x14ac:dyDescent="0.25">
      <c r="A59" s="51" t="s">
        <v>209</v>
      </c>
      <c r="B59" s="59">
        <v>0</v>
      </c>
      <c r="C59" s="59">
        <v>1</v>
      </c>
      <c r="D59" s="59">
        <v>0</v>
      </c>
      <c r="E59" s="59">
        <v>0</v>
      </c>
      <c r="F59" s="59">
        <v>0</v>
      </c>
      <c r="G59" s="59">
        <v>0</v>
      </c>
      <c r="H59" s="59">
        <v>0</v>
      </c>
      <c r="I59" s="54"/>
      <c r="J59" s="54"/>
      <c r="K59" s="54"/>
      <c r="L59" s="54"/>
      <c r="M59" s="54"/>
      <c r="N59" s="54"/>
      <c r="O59" s="54"/>
    </row>
    <row r="60" spans="1:15" ht="18" customHeight="1" x14ac:dyDescent="0.25">
      <c r="A60" s="265" t="s">
        <v>100</v>
      </c>
      <c r="B60" s="266">
        <v>0</v>
      </c>
      <c r="C60" s="60">
        <v>0</v>
      </c>
      <c r="D60" s="60">
        <v>0</v>
      </c>
      <c r="E60" s="60">
        <v>0</v>
      </c>
      <c r="F60" s="60">
        <v>0</v>
      </c>
      <c r="G60" s="60">
        <v>0</v>
      </c>
      <c r="H60" s="60">
        <v>0</v>
      </c>
      <c r="I60" s="54"/>
      <c r="J60" s="54"/>
      <c r="K60" s="54"/>
      <c r="L60" s="54"/>
      <c r="M60" s="54"/>
      <c r="N60" s="54"/>
      <c r="O60" s="54"/>
    </row>
    <row r="61" spans="1:15" ht="18" customHeight="1" x14ac:dyDescent="0.25">
      <c r="A61" s="267" t="s">
        <v>33</v>
      </c>
      <c r="B61" s="268">
        <v>37</v>
      </c>
      <c r="C61" s="59">
        <v>36</v>
      </c>
      <c r="D61" s="59">
        <v>39</v>
      </c>
      <c r="E61" s="59">
        <v>36</v>
      </c>
      <c r="F61" s="59">
        <v>37</v>
      </c>
      <c r="G61" s="59">
        <v>39</v>
      </c>
      <c r="H61" s="59">
        <v>38</v>
      </c>
      <c r="I61" s="54"/>
      <c r="J61" s="54"/>
      <c r="K61" s="54"/>
      <c r="L61" s="54"/>
      <c r="M61" s="54"/>
      <c r="N61" s="54"/>
      <c r="O61" s="54"/>
    </row>
    <row r="62" spans="1:15" ht="18" customHeight="1" x14ac:dyDescent="0.25">
      <c r="A62" s="269" t="s">
        <v>0</v>
      </c>
      <c r="B62" s="270">
        <v>5915</v>
      </c>
      <c r="C62" s="61">
        <v>294</v>
      </c>
      <c r="D62" s="61">
        <v>816</v>
      </c>
      <c r="E62" s="61">
        <v>955</v>
      </c>
      <c r="F62" s="61">
        <v>1033</v>
      </c>
      <c r="G62" s="61">
        <v>1128</v>
      </c>
      <c r="H62" s="61">
        <v>1689</v>
      </c>
      <c r="I62" s="54"/>
      <c r="J62" s="54"/>
      <c r="K62" s="54"/>
      <c r="L62" s="54"/>
      <c r="M62" s="54"/>
      <c r="N62" s="54"/>
    </row>
    <row r="63" spans="1:15" ht="12.75" customHeight="1" x14ac:dyDescent="0.25">
      <c r="A63" s="175" t="s">
        <v>147</v>
      </c>
      <c r="E63" s="351"/>
      <c r="F63" s="351"/>
      <c r="G63" s="351"/>
      <c r="H63" s="351"/>
      <c r="I63" s="54"/>
      <c r="J63" s="54"/>
      <c r="K63" s="54"/>
      <c r="L63" s="54"/>
      <c r="M63" s="54"/>
      <c r="N63" s="54"/>
    </row>
    <row r="64" spans="1:15" ht="12.75" customHeight="1" x14ac:dyDescent="0.2">
      <c r="A64" s="137" t="s">
        <v>115</v>
      </c>
      <c r="E64" s="351"/>
      <c r="F64" s="351"/>
      <c r="G64" s="351"/>
      <c r="H64" s="351"/>
      <c r="I64" s="54"/>
      <c r="J64" s="54"/>
      <c r="K64" s="54"/>
      <c r="L64" s="54"/>
      <c r="M64" s="54"/>
      <c r="N64" s="54"/>
    </row>
    <row r="65" spans="1:14" ht="12.75" customHeight="1" x14ac:dyDescent="0.2">
      <c r="A65" s="138" t="s">
        <v>145</v>
      </c>
      <c r="E65" s="351"/>
      <c r="F65" s="351"/>
      <c r="G65" s="351"/>
      <c r="H65" s="351"/>
      <c r="I65" s="54"/>
      <c r="J65" s="54"/>
      <c r="K65" s="54"/>
      <c r="L65" s="54"/>
      <c r="M65" s="54"/>
      <c r="N65" s="54"/>
    </row>
    <row r="66" spans="1:14" ht="12.75" customHeight="1" x14ac:dyDescent="0.25">
      <c r="E66" s="351"/>
      <c r="F66" s="351"/>
      <c r="G66" s="351"/>
      <c r="H66" s="351"/>
    </row>
    <row r="68" spans="1:14" ht="18" customHeight="1" x14ac:dyDescent="0.2">
      <c r="A68" s="113" t="str">
        <f>Contents!$A$10</f>
        <v>Table 3: Arts activities participated in 2019/20</v>
      </c>
    </row>
    <row r="69" spans="1:14" ht="18" customHeight="1" x14ac:dyDescent="0.25"/>
    <row r="70" spans="1:14" ht="18" customHeight="1" x14ac:dyDescent="0.2">
      <c r="A70" s="66" t="s">
        <v>81</v>
      </c>
      <c r="I70" s="68"/>
    </row>
    <row r="71" spans="1:14" ht="18" customHeight="1" x14ac:dyDescent="0.25">
      <c r="H71" s="13"/>
      <c r="I71" s="68"/>
    </row>
    <row r="72" spans="1:14" ht="18" customHeight="1" x14ac:dyDescent="0.25">
      <c r="A72" s="406" t="s">
        <v>44</v>
      </c>
      <c r="B72" s="295" t="s">
        <v>10</v>
      </c>
      <c r="C72" s="295" t="s">
        <v>12</v>
      </c>
      <c r="D72" s="295" t="s">
        <v>13</v>
      </c>
      <c r="E72" s="296" t="s">
        <v>179</v>
      </c>
      <c r="H72" s="13"/>
      <c r="I72" s="68"/>
    </row>
    <row r="73" spans="1:14" ht="18" customHeight="1" x14ac:dyDescent="0.25">
      <c r="A73" s="407"/>
      <c r="B73" s="56" t="s">
        <v>31</v>
      </c>
      <c r="C73" s="56" t="s">
        <v>31</v>
      </c>
      <c r="D73" s="56" t="s">
        <v>31</v>
      </c>
      <c r="E73" s="75" t="s">
        <v>31</v>
      </c>
      <c r="H73" s="13"/>
      <c r="I73" s="68"/>
    </row>
    <row r="74" spans="1:14" ht="18" customHeight="1" x14ac:dyDescent="0.25">
      <c r="A74" s="50" t="s">
        <v>39</v>
      </c>
      <c r="B74" s="58">
        <v>9</v>
      </c>
      <c r="C74" s="58">
        <v>7</v>
      </c>
      <c r="D74" s="58">
        <v>11</v>
      </c>
      <c r="E74" s="58">
        <v>8</v>
      </c>
      <c r="F74" s="54"/>
      <c r="G74" s="54"/>
      <c r="H74" s="54"/>
      <c r="I74" s="68"/>
    </row>
    <row r="75" spans="1:14" ht="18" customHeight="1" x14ac:dyDescent="0.25">
      <c r="A75" s="51" t="s">
        <v>40</v>
      </c>
      <c r="B75" s="59">
        <v>8</v>
      </c>
      <c r="C75" s="59">
        <v>7</v>
      </c>
      <c r="D75" s="59">
        <v>8</v>
      </c>
      <c r="E75" s="59">
        <v>14</v>
      </c>
      <c r="F75" s="54"/>
      <c r="G75" s="54"/>
      <c r="H75" s="54"/>
      <c r="I75" s="68"/>
    </row>
    <row r="76" spans="1:14" ht="18" customHeight="1" x14ac:dyDescent="0.25">
      <c r="A76" s="52" t="s">
        <v>41</v>
      </c>
      <c r="B76" s="60">
        <v>8</v>
      </c>
      <c r="C76" s="60">
        <v>7</v>
      </c>
      <c r="D76" s="60">
        <v>7</v>
      </c>
      <c r="E76" s="60">
        <v>15</v>
      </c>
      <c r="F76" s="54"/>
      <c r="G76" s="54"/>
      <c r="H76" s="54"/>
      <c r="I76" s="68"/>
    </row>
    <row r="77" spans="1:14" ht="18" customHeight="1" x14ac:dyDescent="0.25">
      <c r="A77" s="51" t="s">
        <v>95</v>
      </c>
      <c r="B77" s="59">
        <v>5</v>
      </c>
      <c r="C77" s="59">
        <v>4</v>
      </c>
      <c r="D77" s="59">
        <v>4</v>
      </c>
      <c r="E77" s="59">
        <v>11</v>
      </c>
      <c r="F77" s="54"/>
      <c r="G77" s="54"/>
      <c r="H77" s="54"/>
      <c r="I77" s="68"/>
    </row>
    <row r="78" spans="1:14" ht="18" customHeight="1" x14ac:dyDescent="0.25">
      <c r="A78" s="52" t="s">
        <v>94</v>
      </c>
      <c r="B78" s="60">
        <v>4</v>
      </c>
      <c r="C78" s="60">
        <v>3</v>
      </c>
      <c r="D78" s="60">
        <v>3</v>
      </c>
      <c r="E78" s="60">
        <v>10</v>
      </c>
      <c r="F78" s="54"/>
      <c r="G78" s="54"/>
      <c r="H78" s="54"/>
      <c r="I78" s="68"/>
    </row>
    <row r="79" spans="1:14" ht="18" customHeight="1" x14ac:dyDescent="0.25">
      <c r="A79" s="51" t="s">
        <v>206</v>
      </c>
      <c r="B79" s="59">
        <v>4</v>
      </c>
      <c r="C79" s="59">
        <v>4</v>
      </c>
      <c r="D79" s="59">
        <v>4</v>
      </c>
      <c r="E79" s="59">
        <v>5</v>
      </c>
      <c r="F79" s="54"/>
      <c r="G79" s="54"/>
      <c r="H79" s="54"/>
      <c r="I79" s="68"/>
    </row>
    <row r="80" spans="1:14" ht="18" customHeight="1" x14ac:dyDescent="0.25">
      <c r="A80" s="52" t="s">
        <v>43</v>
      </c>
      <c r="B80" s="60">
        <v>4</v>
      </c>
      <c r="C80" s="60">
        <v>3</v>
      </c>
      <c r="D80" s="60">
        <v>4</v>
      </c>
      <c r="E80" s="60">
        <v>5</v>
      </c>
      <c r="F80" s="54"/>
      <c r="G80" s="54"/>
      <c r="H80" s="54"/>
      <c r="I80" s="68"/>
    </row>
    <row r="81" spans="1:9" ht="18" customHeight="1" x14ac:dyDescent="0.25">
      <c r="A81" s="51" t="s">
        <v>34</v>
      </c>
      <c r="B81" s="59">
        <v>4</v>
      </c>
      <c r="C81" s="59">
        <v>5</v>
      </c>
      <c r="D81" s="59">
        <v>3</v>
      </c>
      <c r="E81" s="59">
        <v>4</v>
      </c>
      <c r="F81" s="54"/>
      <c r="G81" s="54"/>
      <c r="H81" s="54"/>
      <c r="I81" s="68"/>
    </row>
    <row r="82" spans="1:9" ht="18" customHeight="1" x14ac:dyDescent="0.25">
      <c r="A82" s="52" t="s">
        <v>42</v>
      </c>
      <c r="B82" s="60">
        <v>4</v>
      </c>
      <c r="C82" s="60">
        <v>3</v>
      </c>
      <c r="D82" s="60">
        <v>4</v>
      </c>
      <c r="E82" s="60">
        <v>6</v>
      </c>
      <c r="F82" s="54"/>
      <c r="G82" s="54"/>
      <c r="H82" s="54"/>
      <c r="I82" s="68"/>
    </row>
    <row r="83" spans="1:9" ht="18" customHeight="1" x14ac:dyDescent="0.25">
      <c r="A83" s="51" t="s">
        <v>96</v>
      </c>
      <c r="B83" s="59">
        <v>4</v>
      </c>
      <c r="C83" s="59">
        <v>2</v>
      </c>
      <c r="D83" s="59">
        <v>4</v>
      </c>
      <c r="E83" s="59">
        <v>4</v>
      </c>
      <c r="F83" s="54"/>
      <c r="G83" s="54"/>
      <c r="H83" s="54"/>
      <c r="I83" s="68"/>
    </row>
    <row r="84" spans="1:9" ht="18" customHeight="1" x14ac:dyDescent="0.25">
      <c r="A84" s="52" t="s">
        <v>97</v>
      </c>
      <c r="B84" s="60">
        <v>3</v>
      </c>
      <c r="C84" s="60">
        <v>2</v>
      </c>
      <c r="D84" s="60">
        <v>4</v>
      </c>
      <c r="E84" s="60">
        <v>4</v>
      </c>
      <c r="F84" s="54"/>
      <c r="G84" s="54"/>
      <c r="H84" s="54"/>
      <c r="I84" s="68"/>
    </row>
    <row r="85" spans="1:9" ht="18" customHeight="1" x14ac:dyDescent="0.25">
      <c r="A85" s="51" t="s">
        <v>99</v>
      </c>
      <c r="B85" s="59">
        <v>2</v>
      </c>
      <c r="C85" s="59">
        <v>2</v>
      </c>
      <c r="D85" s="59">
        <v>1</v>
      </c>
      <c r="E85" s="59">
        <v>6</v>
      </c>
      <c r="F85" s="54"/>
      <c r="G85" s="54"/>
      <c r="H85" s="54"/>
      <c r="I85" s="68"/>
    </row>
    <row r="86" spans="1:9" ht="18" customHeight="1" x14ac:dyDescent="0.25">
      <c r="A86" s="52" t="s">
        <v>35</v>
      </c>
      <c r="B86" s="60">
        <v>2</v>
      </c>
      <c r="C86" s="60">
        <v>2</v>
      </c>
      <c r="D86" s="60">
        <v>1</v>
      </c>
      <c r="E86" s="60">
        <v>5</v>
      </c>
      <c r="F86" s="54"/>
      <c r="G86" s="54"/>
      <c r="H86" s="54"/>
      <c r="I86" s="68"/>
    </row>
    <row r="87" spans="1:9" ht="18" customHeight="1" x14ac:dyDescent="0.25">
      <c r="A87" s="51" t="s">
        <v>36</v>
      </c>
      <c r="B87" s="59">
        <v>2</v>
      </c>
      <c r="C87" s="59">
        <v>1</v>
      </c>
      <c r="D87" s="59">
        <v>2</v>
      </c>
      <c r="E87" s="59">
        <v>4</v>
      </c>
      <c r="F87" s="54"/>
      <c r="G87" s="54"/>
      <c r="H87" s="54"/>
      <c r="I87" s="68"/>
    </row>
    <row r="88" spans="1:9" ht="18" customHeight="1" x14ac:dyDescent="0.25">
      <c r="A88" s="52" t="s">
        <v>37</v>
      </c>
      <c r="B88" s="60">
        <v>2</v>
      </c>
      <c r="C88" s="60">
        <v>1</v>
      </c>
      <c r="D88" s="60">
        <v>1</v>
      </c>
      <c r="E88" s="60">
        <v>5</v>
      </c>
      <c r="F88" s="54"/>
      <c r="G88" s="54"/>
      <c r="H88" s="54"/>
      <c r="I88" s="68"/>
    </row>
    <row r="89" spans="1:9" ht="18" customHeight="1" x14ac:dyDescent="0.25">
      <c r="A89" s="51" t="s">
        <v>207</v>
      </c>
      <c r="B89" s="59">
        <v>1</v>
      </c>
      <c r="C89" s="59">
        <v>1</v>
      </c>
      <c r="D89" s="59">
        <v>1</v>
      </c>
      <c r="E89" s="59">
        <v>4</v>
      </c>
      <c r="F89" s="54"/>
      <c r="G89" s="54"/>
      <c r="H89" s="54"/>
      <c r="I89" s="68"/>
    </row>
    <row r="90" spans="1:9" ht="18" customHeight="1" x14ac:dyDescent="0.25">
      <c r="A90" s="52" t="s">
        <v>98</v>
      </c>
      <c r="B90" s="60">
        <v>1</v>
      </c>
      <c r="C90" s="60">
        <v>1</v>
      </c>
      <c r="D90" s="60">
        <v>1</v>
      </c>
      <c r="E90" s="60">
        <v>2</v>
      </c>
      <c r="F90" s="54"/>
      <c r="G90" s="54"/>
      <c r="H90" s="54"/>
      <c r="I90" s="68"/>
    </row>
    <row r="91" spans="1:9" ht="18" customHeight="1" x14ac:dyDescent="0.25">
      <c r="A91" s="51" t="s">
        <v>208</v>
      </c>
      <c r="B91" s="59">
        <v>1</v>
      </c>
      <c r="C91" s="59">
        <v>1</v>
      </c>
      <c r="D91" s="59">
        <v>1</v>
      </c>
      <c r="E91" s="59">
        <v>1</v>
      </c>
      <c r="F91" s="54"/>
      <c r="G91" s="54"/>
      <c r="H91" s="54"/>
      <c r="I91" s="68"/>
    </row>
    <row r="92" spans="1:9" ht="18" customHeight="1" x14ac:dyDescent="0.25">
      <c r="A92" s="52" t="s">
        <v>38</v>
      </c>
      <c r="B92" s="60">
        <v>0</v>
      </c>
      <c r="C92" s="60">
        <v>0</v>
      </c>
      <c r="D92" s="60">
        <v>1</v>
      </c>
      <c r="E92" s="60">
        <v>0</v>
      </c>
      <c r="F92" s="54"/>
      <c r="G92" s="54"/>
      <c r="H92" s="54"/>
      <c r="I92" s="68"/>
    </row>
    <row r="93" spans="1:9" ht="18" customHeight="1" x14ac:dyDescent="0.25">
      <c r="A93" s="51" t="s">
        <v>209</v>
      </c>
      <c r="B93" s="59">
        <v>0</v>
      </c>
      <c r="C93" s="59">
        <v>0</v>
      </c>
      <c r="D93" s="59">
        <v>0</v>
      </c>
      <c r="E93" s="59">
        <v>0</v>
      </c>
      <c r="F93" s="54"/>
      <c r="G93" s="54"/>
      <c r="H93" s="54"/>
      <c r="I93" s="68"/>
    </row>
    <row r="94" spans="1:9" ht="18" customHeight="1" x14ac:dyDescent="0.25">
      <c r="A94" s="52" t="s">
        <v>100</v>
      </c>
      <c r="B94" s="60">
        <v>0</v>
      </c>
      <c r="C94" s="60">
        <v>0</v>
      </c>
      <c r="D94" s="60">
        <v>0</v>
      </c>
      <c r="E94" s="60">
        <v>0</v>
      </c>
      <c r="F94" s="54"/>
      <c r="G94" s="54"/>
      <c r="H94" s="54"/>
      <c r="I94" s="68"/>
    </row>
    <row r="95" spans="1:9" ht="18" customHeight="1" x14ac:dyDescent="0.25">
      <c r="A95" s="51" t="s">
        <v>33</v>
      </c>
      <c r="B95" s="59">
        <v>37</v>
      </c>
      <c r="C95" s="59">
        <v>43</v>
      </c>
      <c r="D95" s="59">
        <v>35</v>
      </c>
      <c r="E95" s="59">
        <v>27</v>
      </c>
      <c r="F95" s="54"/>
      <c r="G95" s="54"/>
      <c r="H95" s="54"/>
      <c r="I95" s="68"/>
    </row>
    <row r="96" spans="1:9" ht="18" customHeight="1" x14ac:dyDescent="0.25">
      <c r="A96" s="53" t="s">
        <v>0</v>
      </c>
      <c r="B96" s="61">
        <v>5915</v>
      </c>
      <c r="C96" s="61">
        <v>2342</v>
      </c>
      <c r="D96" s="61">
        <v>2747</v>
      </c>
      <c r="E96" s="61">
        <v>785</v>
      </c>
      <c r="F96" s="54"/>
      <c r="G96" s="54"/>
      <c r="H96" s="54"/>
    </row>
    <row r="97" spans="1:11" ht="12.75" customHeight="1" x14ac:dyDescent="0.25">
      <c r="A97" s="175" t="s">
        <v>147</v>
      </c>
      <c r="F97" s="54"/>
      <c r="G97" s="54"/>
      <c r="H97" s="54"/>
    </row>
    <row r="98" spans="1:11" ht="12.75" customHeight="1" x14ac:dyDescent="0.2">
      <c r="A98" s="137" t="s">
        <v>115</v>
      </c>
      <c r="F98" s="54"/>
      <c r="G98" s="54"/>
      <c r="H98" s="54"/>
    </row>
    <row r="99" spans="1:11" ht="12.75" customHeight="1" x14ac:dyDescent="0.2">
      <c r="A99" s="138" t="s">
        <v>145</v>
      </c>
      <c r="F99" s="54"/>
      <c r="G99" s="54"/>
      <c r="H99" s="54"/>
    </row>
    <row r="100" spans="1:11" ht="12.75" customHeight="1" x14ac:dyDescent="0.25">
      <c r="F100" s="69"/>
      <c r="G100" s="68"/>
      <c r="H100" s="68"/>
    </row>
    <row r="101" spans="1:11" ht="12.75" customHeight="1" x14ac:dyDescent="0.25">
      <c r="F101" s="13"/>
      <c r="G101" s="68"/>
      <c r="H101" s="68"/>
    </row>
    <row r="102" spans="1:11" ht="30.75" customHeight="1" x14ac:dyDescent="0.2">
      <c r="A102" s="113" t="str">
        <f>Contents!$A$10</f>
        <v>Table 3: Arts activities participated in 2019/20</v>
      </c>
      <c r="F102" s="13"/>
      <c r="G102" s="68"/>
      <c r="H102" s="68"/>
    </row>
    <row r="103" spans="1:11" ht="18" customHeight="1" x14ac:dyDescent="0.25">
      <c r="F103" s="13"/>
      <c r="G103" s="68"/>
      <c r="H103" s="68"/>
    </row>
    <row r="104" spans="1:11" ht="18" customHeight="1" x14ac:dyDescent="0.2">
      <c r="A104" s="66" t="s">
        <v>82</v>
      </c>
      <c r="F104" s="13"/>
      <c r="G104" s="13"/>
      <c r="I104" s="68"/>
      <c r="J104" s="68"/>
      <c r="K104" s="68"/>
    </row>
    <row r="105" spans="1:11" ht="18" customHeight="1" x14ac:dyDescent="0.25">
      <c r="G105" s="70"/>
      <c r="H105" s="70"/>
      <c r="I105" s="68"/>
      <c r="J105" s="68"/>
      <c r="K105" s="68"/>
    </row>
    <row r="106" spans="1:11" ht="28.5" customHeight="1" x14ac:dyDescent="0.25">
      <c r="A106" s="406" t="s">
        <v>44</v>
      </c>
      <c r="B106" s="295" t="s">
        <v>10</v>
      </c>
      <c r="C106" s="295" t="s">
        <v>146</v>
      </c>
      <c r="D106" s="295" t="s">
        <v>15</v>
      </c>
      <c r="E106" s="295" t="s">
        <v>16</v>
      </c>
      <c r="F106" s="296" t="s">
        <v>210</v>
      </c>
      <c r="G106" s="70"/>
      <c r="H106" s="70"/>
      <c r="I106" s="68"/>
      <c r="J106" s="68"/>
      <c r="K106" s="68"/>
    </row>
    <row r="107" spans="1:11" ht="18" customHeight="1" x14ac:dyDescent="0.25">
      <c r="A107" s="407"/>
      <c r="B107" s="56" t="s">
        <v>31</v>
      </c>
      <c r="C107" s="56" t="s">
        <v>31</v>
      </c>
      <c r="D107" s="56" t="s">
        <v>31</v>
      </c>
      <c r="E107" s="56" t="s">
        <v>31</v>
      </c>
      <c r="F107" s="75" t="s">
        <v>31</v>
      </c>
      <c r="G107" s="68"/>
      <c r="H107" s="68"/>
      <c r="I107" s="68"/>
      <c r="J107" s="68"/>
      <c r="K107" s="68"/>
    </row>
    <row r="108" spans="1:11" ht="18" customHeight="1" x14ac:dyDescent="0.25">
      <c r="A108" s="50" t="s">
        <v>39</v>
      </c>
      <c r="B108" s="58">
        <v>9</v>
      </c>
      <c r="C108" s="58">
        <v>9</v>
      </c>
      <c r="D108" s="58">
        <v>6</v>
      </c>
      <c r="E108" s="58">
        <v>16</v>
      </c>
      <c r="F108" s="58">
        <v>10</v>
      </c>
      <c r="G108" s="68"/>
      <c r="H108" s="68"/>
      <c r="I108" s="68"/>
      <c r="J108" s="68"/>
      <c r="K108" s="68"/>
    </row>
    <row r="109" spans="1:11" ht="18" customHeight="1" x14ac:dyDescent="0.25">
      <c r="A109" s="51" t="s">
        <v>40</v>
      </c>
      <c r="B109" s="59">
        <v>8</v>
      </c>
      <c r="C109" s="59">
        <v>8</v>
      </c>
      <c r="D109" s="59">
        <v>11</v>
      </c>
      <c r="E109" s="59">
        <v>3</v>
      </c>
      <c r="F109" s="59">
        <v>6</v>
      </c>
      <c r="G109" s="68"/>
      <c r="H109" s="68"/>
      <c r="I109" s="68"/>
      <c r="J109" s="68"/>
      <c r="K109" s="68"/>
    </row>
    <row r="110" spans="1:11" ht="18" customHeight="1" x14ac:dyDescent="0.25">
      <c r="A110" s="52" t="s">
        <v>41</v>
      </c>
      <c r="B110" s="60">
        <v>8</v>
      </c>
      <c r="C110" s="60">
        <v>8</v>
      </c>
      <c r="D110" s="60">
        <v>11</v>
      </c>
      <c r="E110" s="60">
        <v>7</v>
      </c>
      <c r="F110" s="60">
        <v>8</v>
      </c>
      <c r="G110" s="68"/>
      <c r="H110" s="68"/>
      <c r="I110" s="68"/>
      <c r="J110" s="68"/>
      <c r="K110" s="68"/>
    </row>
    <row r="111" spans="1:11" ht="18" customHeight="1" x14ac:dyDescent="0.25">
      <c r="A111" s="51" t="s">
        <v>95</v>
      </c>
      <c r="B111" s="59">
        <v>5</v>
      </c>
      <c r="C111" s="59">
        <v>4</v>
      </c>
      <c r="D111" s="59">
        <v>8</v>
      </c>
      <c r="E111" s="59">
        <v>2</v>
      </c>
      <c r="F111" s="59">
        <v>3</v>
      </c>
      <c r="G111" s="68"/>
      <c r="H111" s="68"/>
      <c r="I111" s="68"/>
      <c r="J111" s="68"/>
      <c r="K111" s="68"/>
    </row>
    <row r="112" spans="1:11" ht="18" customHeight="1" x14ac:dyDescent="0.25">
      <c r="A112" s="52" t="s">
        <v>94</v>
      </c>
      <c r="B112" s="60">
        <v>4</v>
      </c>
      <c r="C112" s="60">
        <v>3</v>
      </c>
      <c r="D112" s="60">
        <v>7</v>
      </c>
      <c r="E112" s="60">
        <v>1</v>
      </c>
      <c r="F112" s="60">
        <v>2</v>
      </c>
      <c r="G112" s="68"/>
      <c r="H112" s="68"/>
      <c r="I112" s="68"/>
      <c r="J112" s="68"/>
      <c r="K112" s="68"/>
    </row>
    <row r="113" spans="1:11" ht="18" customHeight="1" x14ac:dyDescent="0.25">
      <c r="A113" s="51" t="s">
        <v>206</v>
      </c>
      <c r="B113" s="59">
        <v>4</v>
      </c>
      <c r="C113" s="59">
        <v>4</v>
      </c>
      <c r="D113" s="59">
        <v>4</v>
      </c>
      <c r="E113" s="59">
        <v>3</v>
      </c>
      <c r="F113" s="59">
        <v>2</v>
      </c>
      <c r="G113" s="68"/>
      <c r="H113" s="68"/>
      <c r="I113" s="68"/>
      <c r="J113" s="68"/>
      <c r="K113" s="68"/>
    </row>
    <row r="114" spans="1:11" ht="18" customHeight="1" x14ac:dyDescent="0.25">
      <c r="A114" s="52" t="s">
        <v>43</v>
      </c>
      <c r="B114" s="60">
        <v>4</v>
      </c>
      <c r="C114" s="60">
        <v>4</v>
      </c>
      <c r="D114" s="60">
        <v>4</v>
      </c>
      <c r="E114" s="60">
        <v>3</v>
      </c>
      <c r="F114" s="60">
        <v>4</v>
      </c>
      <c r="G114" s="68"/>
      <c r="H114" s="68"/>
      <c r="I114" s="68"/>
      <c r="J114" s="68"/>
      <c r="K114" s="68"/>
    </row>
    <row r="115" spans="1:11" ht="18" customHeight="1" x14ac:dyDescent="0.25">
      <c r="A115" s="51" t="s">
        <v>34</v>
      </c>
      <c r="B115" s="59">
        <v>4</v>
      </c>
      <c r="C115" s="59">
        <v>4</v>
      </c>
      <c r="D115" s="59">
        <v>4</v>
      </c>
      <c r="E115" s="59">
        <v>4</v>
      </c>
      <c r="F115" s="59">
        <v>4</v>
      </c>
      <c r="G115" s="68"/>
      <c r="H115" s="68"/>
      <c r="I115" s="68"/>
      <c r="J115" s="68"/>
      <c r="K115" s="68"/>
    </row>
    <row r="116" spans="1:11" ht="18" customHeight="1" x14ac:dyDescent="0.25">
      <c r="A116" s="52" t="s">
        <v>42</v>
      </c>
      <c r="B116" s="60">
        <v>4</v>
      </c>
      <c r="C116" s="60">
        <v>4</v>
      </c>
      <c r="D116" s="60">
        <v>3</v>
      </c>
      <c r="E116" s="60">
        <v>4</v>
      </c>
      <c r="F116" s="60">
        <v>4</v>
      </c>
      <c r="G116" s="68"/>
      <c r="H116" s="68"/>
      <c r="I116" s="68"/>
      <c r="J116" s="68"/>
      <c r="K116" s="68"/>
    </row>
    <row r="117" spans="1:11" ht="18" customHeight="1" x14ac:dyDescent="0.25">
      <c r="A117" s="51" t="s">
        <v>96</v>
      </c>
      <c r="B117" s="59">
        <v>4</v>
      </c>
      <c r="C117" s="59">
        <v>3</v>
      </c>
      <c r="D117" s="59">
        <v>6</v>
      </c>
      <c r="E117" s="59">
        <v>1</v>
      </c>
      <c r="F117" s="59">
        <v>1</v>
      </c>
      <c r="G117" s="68"/>
      <c r="H117" s="68"/>
      <c r="I117" s="68"/>
      <c r="J117" s="68"/>
      <c r="K117" s="68"/>
    </row>
    <row r="118" spans="1:11" ht="18" customHeight="1" x14ac:dyDescent="0.25">
      <c r="A118" s="52" t="s">
        <v>97</v>
      </c>
      <c r="B118" s="60">
        <v>3</v>
      </c>
      <c r="C118" s="60">
        <v>3</v>
      </c>
      <c r="D118" s="60">
        <v>4</v>
      </c>
      <c r="E118" s="60">
        <v>2</v>
      </c>
      <c r="F118" s="60">
        <v>2</v>
      </c>
      <c r="G118" s="68"/>
      <c r="H118" s="68"/>
      <c r="I118" s="68"/>
      <c r="J118" s="68"/>
      <c r="K118" s="68"/>
    </row>
    <row r="119" spans="1:11" ht="18" customHeight="1" x14ac:dyDescent="0.25">
      <c r="A119" s="51" t="s">
        <v>99</v>
      </c>
      <c r="B119" s="59">
        <v>2</v>
      </c>
      <c r="C119" s="59">
        <v>2</v>
      </c>
      <c r="D119" s="59">
        <v>5</v>
      </c>
      <c r="E119" s="59">
        <v>1</v>
      </c>
      <c r="F119" s="59">
        <v>1</v>
      </c>
      <c r="G119" s="68"/>
      <c r="H119" s="68"/>
      <c r="I119" s="68"/>
      <c r="J119" s="68"/>
      <c r="K119" s="68"/>
    </row>
    <row r="120" spans="1:11" ht="18" customHeight="1" x14ac:dyDescent="0.25">
      <c r="A120" s="52" t="s">
        <v>35</v>
      </c>
      <c r="B120" s="60">
        <v>2</v>
      </c>
      <c r="C120" s="60">
        <v>2</v>
      </c>
      <c r="D120" s="60">
        <v>3</v>
      </c>
      <c r="E120" s="60">
        <v>1</v>
      </c>
      <c r="F120" s="60">
        <v>2</v>
      </c>
      <c r="G120" s="68"/>
      <c r="H120" s="68"/>
      <c r="I120" s="68"/>
      <c r="J120" s="68"/>
      <c r="K120" s="68"/>
    </row>
    <row r="121" spans="1:11" ht="18" customHeight="1" x14ac:dyDescent="0.25">
      <c r="A121" s="51" t="s">
        <v>36</v>
      </c>
      <c r="B121" s="59">
        <v>2</v>
      </c>
      <c r="C121" s="59">
        <v>2</v>
      </c>
      <c r="D121" s="59">
        <v>3</v>
      </c>
      <c r="E121" s="59">
        <v>2</v>
      </c>
      <c r="F121" s="59">
        <v>1</v>
      </c>
      <c r="G121" s="68"/>
      <c r="H121" s="68"/>
      <c r="I121" s="68"/>
      <c r="J121" s="68"/>
      <c r="K121" s="68"/>
    </row>
    <row r="122" spans="1:11" ht="18" customHeight="1" x14ac:dyDescent="0.25">
      <c r="A122" s="52" t="s">
        <v>37</v>
      </c>
      <c r="B122" s="60">
        <v>2</v>
      </c>
      <c r="C122" s="60">
        <v>1</v>
      </c>
      <c r="D122" s="60">
        <v>4</v>
      </c>
      <c r="E122" s="60">
        <v>0</v>
      </c>
      <c r="F122" s="60">
        <v>1</v>
      </c>
      <c r="G122" s="68"/>
      <c r="H122" s="68"/>
      <c r="I122" s="68"/>
      <c r="J122" s="68"/>
      <c r="K122" s="68"/>
    </row>
    <row r="123" spans="1:11" ht="18" customHeight="1" x14ac:dyDescent="0.25">
      <c r="A123" s="51" t="s">
        <v>207</v>
      </c>
      <c r="B123" s="59">
        <v>1</v>
      </c>
      <c r="C123" s="59">
        <v>1</v>
      </c>
      <c r="D123" s="59">
        <v>4</v>
      </c>
      <c r="E123" s="59">
        <v>0</v>
      </c>
      <c r="F123" s="59">
        <v>1</v>
      </c>
      <c r="G123" s="68"/>
      <c r="H123" s="68"/>
      <c r="I123" s="68"/>
      <c r="J123" s="68"/>
      <c r="K123" s="68"/>
    </row>
    <row r="124" spans="1:11" ht="18" customHeight="1" x14ac:dyDescent="0.25">
      <c r="A124" s="52" t="s">
        <v>98</v>
      </c>
      <c r="B124" s="60">
        <v>1</v>
      </c>
      <c r="C124" s="60">
        <v>1</v>
      </c>
      <c r="D124" s="60">
        <v>2</v>
      </c>
      <c r="E124" s="60">
        <v>1</v>
      </c>
      <c r="F124" s="60">
        <v>0</v>
      </c>
      <c r="G124" s="68"/>
      <c r="H124" s="68"/>
      <c r="I124" s="68"/>
      <c r="J124" s="68"/>
      <c r="K124" s="68"/>
    </row>
    <row r="125" spans="1:11" ht="18" customHeight="1" x14ac:dyDescent="0.25">
      <c r="A125" s="51" t="s">
        <v>208</v>
      </c>
      <c r="B125" s="59">
        <v>1</v>
      </c>
      <c r="C125" s="59">
        <v>1</v>
      </c>
      <c r="D125" s="59">
        <v>2</v>
      </c>
      <c r="E125" s="59">
        <v>0</v>
      </c>
      <c r="F125" s="59">
        <v>0</v>
      </c>
      <c r="G125" s="68"/>
      <c r="H125" s="68"/>
      <c r="I125" s="68"/>
      <c r="J125" s="68"/>
      <c r="K125" s="68"/>
    </row>
    <row r="126" spans="1:11" ht="18" customHeight="1" x14ac:dyDescent="0.25">
      <c r="A126" s="52" t="s">
        <v>38</v>
      </c>
      <c r="B126" s="60">
        <v>0</v>
      </c>
      <c r="C126" s="60">
        <v>0</v>
      </c>
      <c r="D126" s="60">
        <v>1</v>
      </c>
      <c r="E126" s="60">
        <v>0</v>
      </c>
      <c r="F126" s="60">
        <v>0</v>
      </c>
      <c r="G126" s="68"/>
      <c r="H126" s="68"/>
      <c r="I126" s="68"/>
      <c r="J126" s="68"/>
      <c r="K126" s="68"/>
    </row>
    <row r="127" spans="1:11" ht="18" customHeight="1" x14ac:dyDescent="0.25">
      <c r="A127" s="51" t="s">
        <v>209</v>
      </c>
      <c r="B127" s="59">
        <v>0</v>
      </c>
      <c r="C127" s="59">
        <v>0</v>
      </c>
      <c r="D127" s="59">
        <v>0</v>
      </c>
      <c r="E127" s="59">
        <v>0</v>
      </c>
      <c r="F127" s="59">
        <v>0</v>
      </c>
      <c r="G127" s="68"/>
      <c r="H127" s="68"/>
      <c r="I127" s="68"/>
      <c r="J127" s="68"/>
      <c r="K127" s="68"/>
    </row>
    <row r="128" spans="1:11" ht="18" customHeight="1" x14ac:dyDescent="0.25">
      <c r="A128" s="52" t="s">
        <v>100</v>
      </c>
      <c r="B128" s="60">
        <v>0</v>
      </c>
      <c r="C128" s="60">
        <v>0</v>
      </c>
      <c r="D128" s="60">
        <v>0</v>
      </c>
      <c r="E128" s="60">
        <v>0</v>
      </c>
      <c r="F128" s="60">
        <v>0</v>
      </c>
      <c r="G128" s="68"/>
      <c r="H128" s="68"/>
      <c r="I128" s="68"/>
      <c r="J128" s="68"/>
      <c r="K128" s="68"/>
    </row>
    <row r="129" spans="1:11" ht="18" customHeight="1" x14ac:dyDescent="0.25">
      <c r="A129" s="51" t="s">
        <v>33</v>
      </c>
      <c r="B129" s="59">
        <v>37</v>
      </c>
      <c r="C129" s="59">
        <v>35</v>
      </c>
      <c r="D129" s="59">
        <v>40</v>
      </c>
      <c r="E129" s="59">
        <v>36</v>
      </c>
      <c r="F129" s="59">
        <v>41</v>
      </c>
      <c r="G129" s="68"/>
      <c r="H129" s="68"/>
      <c r="I129" s="68"/>
      <c r="J129" s="68"/>
      <c r="K129" s="68"/>
    </row>
    <row r="130" spans="1:11" ht="18" customHeight="1" x14ac:dyDescent="0.25">
      <c r="A130" s="53" t="s">
        <v>0</v>
      </c>
      <c r="B130" s="61">
        <v>5915</v>
      </c>
      <c r="C130" s="61">
        <v>3661</v>
      </c>
      <c r="D130" s="61">
        <v>1139</v>
      </c>
      <c r="E130" s="61">
        <v>506</v>
      </c>
      <c r="F130" s="61">
        <v>609</v>
      </c>
      <c r="G130" s="68"/>
      <c r="H130" s="68"/>
      <c r="I130" s="68"/>
      <c r="J130" s="68"/>
    </row>
    <row r="131" spans="1:11" ht="12.75" customHeight="1" x14ac:dyDescent="0.25">
      <c r="A131" s="175" t="s">
        <v>147</v>
      </c>
      <c r="G131" s="68"/>
      <c r="H131" s="68"/>
      <c r="I131" s="68"/>
      <c r="J131" s="68"/>
    </row>
    <row r="132" spans="1:11" ht="12.75" customHeight="1" x14ac:dyDescent="0.2">
      <c r="A132" s="137" t="s">
        <v>115</v>
      </c>
      <c r="G132" s="68"/>
      <c r="H132" s="68"/>
      <c r="I132" s="68"/>
      <c r="J132" s="68"/>
    </row>
    <row r="133" spans="1:11" ht="12.75" customHeight="1" x14ac:dyDescent="0.2">
      <c r="A133" s="138" t="s">
        <v>145</v>
      </c>
      <c r="G133" s="68"/>
      <c r="H133" s="68"/>
      <c r="I133" s="68"/>
      <c r="J133" s="68"/>
    </row>
    <row r="134" spans="1:11" ht="12.75" customHeight="1" x14ac:dyDescent="0.25">
      <c r="H134" s="68"/>
    </row>
    <row r="135" spans="1:11" ht="12.75" customHeight="1" x14ac:dyDescent="0.25">
      <c r="A135" s="67"/>
      <c r="H135" s="68"/>
    </row>
    <row r="136" spans="1:11" ht="29.25" customHeight="1" x14ac:dyDescent="0.2">
      <c r="A136" s="113" t="str">
        <f>Contents!$A$10</f>
        <v>Table 3: Arts activities participated in 2019/20</v>
      </c>
      <c r="H136" s="68"/>
    </row>
    <row r="137" spans="1:11" ht="18" customHeight="1" x14ac:dyDescent="0.25">
      <c r="H137" s="68"/>
    </row>
    <row r="138" spans="1:11" ht="18" customHeight="1" x14ac:dyDescent="0.2">
      <c r="A138" s="66" t="s">
        <v>84</v>
      </c>
      <c r="H138" s="119"/>
    </row>
    <row r="139" spans="1:11" ht="18" customHeight="1" x14ac:dyDescent="0.25">
      <c r="E139" s="77"/>
      <c r="F139" s="115"/>
      <c r="G139" s="70"/>
      <c r="H139" s="68"/>
    </row>
    <row r="140" spans="1:11" ht="36.75" customHeight="1" x14ac:dyDescent="0.25">
      <c r="A140" s="406" t="s">
        <v>44</v>
      </c>
      <c r="B140" s="295" t="s">
        <v>10</v>
      </c>
      <c r="C140" s="295" t="s">
        <v>77</v>
      </c>
      <c r="D140" s="298" t="s">
        <v>78</v>
      </c>
      <c r="E140" s="70"/>
      <c r="F140" s="115"/>
      <c r="G140" s="70"/>
      <c r="H140" s="68"/>
    </row>
    <row r="141" spans="1:11" ht="18" customHeight="1" x14ac:dyDescent="0.25">
      <c r="A141" s="407"/>
      <c r="B141" s="56" t="s">
        <v>31</v>
      </c>
      <c r="C141" s="56" t="s">
        <v>31</v>
      </c>
      <c r="D141" s="57" t="s">
        <v>31</v>
      </c>
      <c r="E141" s="70"/>
      <c r="F141" s="115"/>
      <c r="G141" s="68"/>
      <c r="H141" s="68"/>
    </row>
    <row r="142" spans="1:11" ht="18" customHeight="1" x14ac:dyDescent="0.25">
      <c r="A142" s="50" t="s">
        <v>39</v>
      </c>
      <c r="B142" s="58">
        <v>9</v>
      </c>
      <c r="C142" s="58">
        <v>11</v>
      </c>
      <c r="D142" s="58">
        <v>8</v>
      </c>
      <c r="E142" s="68"/>
      <c r="F142" s="68"/>
      <c r="G142" s="68"/>
      <c r="H142" s="68"/>
    </row>
    <row r="143" spans="1:11" ht="18" customHeight="1" x14ac:dyDescent="0.25">
      <c r="A143" s="51" t="s">
        <v>40</v>
      </c>
      <c r="B143" s="59">
        <v>8</v>
      </c>
      <c r="C143" s="59">
        <v>7</v>
      </c>
      <c r="D143" s="59">
        <v>9</v>
      </c>
      <c r="E143" s="68"/>
      <c r="F143" s="68"/>
      <c r="G143" s="116"/>
      <c r="H143" s="116"/>
    </row>
    <row r="144" spans="1:11" ht="18" customHeight="1" x14ac:dyDescent="0.25">
      <c r="A144" s="52" t="s">
        <v>41</v>
      </c>
      <c r="B144" s="60">
        <v>8</v>
      </c>
      <c r="C144" s="60">
        <v>9</v>
      </c>
      <c r="D144" s="60">
        <v>8</v>
      </c>
      <c r="E144" s="68"/>
      <c r="F144" s="68"/>
    </row>
    <row r="145" spans="1:7" ht="18" customHeight="1" x14ac:dyDescent="0.25">
      <c r="A145" s="51" t="s">
        <v>95</v>
      </c>
      <c r="B145" s="59">
        <v>5</v>
      </c>
      <c r="C145" s="59">
        <v>4</v>
      </c>
      <c r="D145" s="59">
        <v>5</v>
      </c>
      <c r="E145" s="68"/>
      <c r="F145" s="68"/>
    </row>
    <row r="146" spans="1:7" ht="18" customHeight="1" x14ac:dyDescent="0.25">
      <c r="A146" s="52" t="s">
        <v>94</v>
      </c>
      <c r="B146" s="60">
        <v>4</v>
      </c>
      <c r="C146" s="60">
        <v>4</v>
      </c>
      <c r="D146" s="60">
        <v>4</v>
      </c>
      <c r="E146" s="68"/>
      <c r="F146" s="68"/>
      <c r="G146" s="68"/>
    </row>
    <row r="147" spans="1:7" ht="18" customHeight="1" x14ac:dyDescent="0.25">
      <c r="A147" s="51" t="s">
        <v>206</v>
      </c>
      <c r="B147" s="59">
        <v>4</v>
      </c>
      <c r="C147" s="59">
        <v>3</v>
      </c>
      <c r="D147" s="59">
        <v>5</v>
      </c>
      <c r="E147" s="68"/>
      <c r="F147" s="68"/>
      <c r="G147" s="68"/>
    </row>
    <row r="148" spans="1:7" ht="18" customHeight="1" x14ac:dyDescent="0.25">
      <c r="A148" s="52" t="s">
        <v>43</v>
      </c>
      <c r="B148" s="60">
        <v>4</v>
      </c>
      <c r="C148" s="60">
        <v>5</v>
      </c>
      <c r="D148" s="60">
        <v>4</v>
      </c>
      <c r="E148" s="68"/>
      <c r="F148" s="68"/>
      <c r="G148" s="68"/>
    </row>
    <row r="149" spans="1:7" ht="18" customHeight="1" x14ac:dyDescent="0.25">
      <c r="A149" s="51" t="s">
        <v>34</v>
      </c>
      <c r="B149" s="59">
        <v>4</v>
      </c>
      <c r="C149" s="59">
        <v>3</v>
      </c>
      <c r="D149" s="59">
        <v>4</v>
      </c>
      <c r="E149" s="68"/>
      <c r="F149" s="68"/>
      <c r="G149" s="68"/>
    </row>
    <row r="150" spans="1:7" ht="18" customHeight="1" x14ac:dyDescent="0.25">
      <c r="A150" s="52" t="s">
        <v>42</v>
      </c>
      <c r="B150" s="60">
        <v>4</v>
      </c>
      <c r="C150" s="60">
        <v>5</v>
      </c>
      <c r="D150" s="60">
        <v>3</v>
      </c>
      <c r="E150" s="68"/>
      <c r="F150" s="68"/>
      <c r="G150" s="68"/>
    </row>
    <row r="151" spans="1:7" ht="18" customHeight="1" x14ac:dyDescent="0.25">
      <c r="A151" s="51" t="s">
        <v>96</v>
      </c>
      <c r="B151" s="59">
        <v>4</v>
      </c>
      <c r="C151" s="59">
        <v>3</v>
      </c>
      <c r="D151" s="59">
        <v>4</v>
      </c>
      <c r="E151" s="68"/>
      <c r="F151" s="68"/>
      <c r="G151" s="68"/>
    </row>
    <row r="152" spans="1:7" ht="18" customHeight="1" x14ac:dyDescent="0.25">
      <c r="A152" s="52" t="s">
        <v>97</v>
      </c>
      <c r="B152" s="60">
        <v>3</v>
      </c>
      <c r="C152" s="60">
        <v>4</v>
      </c>
      <c r="D152" s="60">
        <v>3</v>
      </c>
      <c r="E152" s="68"/>
      <c r="F152" s="68"/>
      <c r="G152" s="68"/>
    </row>
    <row r="153" spans="1:7" ht="18" customHeight="1" x14ac:dyDescent="0.25">
      <c r="A153" s="51" t="s">
        <v>99</v>
      </c>
      <c r="B153" s="59">
        <v>2</v>
      </c>
      <c r="C153" s="59">
        <v>2</v>
      </c>
      <c r="D153" s="59">
        <v>3</v>
      </c>
      <c r="E153" s="68"/>
      <c r="F153" s="68"/>
      <c r="G153" s="68"/>
    </row>
    <row r="154" spans="1:7" ht="18" customHeight="1" x14ac:dyDescent="0.25">
      <c r="A154" s="52" t="s">
        <v>35</v>
      </c>
      <c r="B154" s="60">
        <v>2</v>
      </c>
      <c r="C154" s="60">
        <v>2</v>
      </c>
      <c r="D154" s="60">
        <v>2</v>
      </c>
      <c r="E154" s="68"/>
      <c r="F154" s="68"/>
      <c r="G154" s="68"/>
    </row>
    <row r="155" spans="1:7" ht="18" customHeight="1" x14ac:dyDescent="0.25">
      <c r="A155" s="51" t="s">
        <v>36</v>
      </c>
      <c r="B155" s="59">
        <v>2</v>
      </c>
      <c r="C155" s="59">
        <v>3</v>
      </c>
      <c r="D155" s="59">
        <v>2</v>
      </c>
      <c r="E155" s="68"/>
      <c r="F155" s="68"/>
      <c r="G155" s="68"/>
    </row>
    <row r="156" spans="1:7" ht="18" customHeight="1" x14ac:dyDescent="0.25">
      <c r="A156" s="52" t="s">
        <v>37</v>
      </c>
      <c r="B156" s="60">
        <v>2</v>
      </c>
      <c r="C156" s="60">
        <v>2</v>
      </c>
      <c r="D156" s="60">
        <v>2</v>
      </c>
      <c r="E156" s="68"/>
      <c r="F156" s="68"/>
      <c r="G156" s="68"/>
    </row>
    <row r="157" spans="1:7" ht="18" customHeight="1" x14ac:dyDescent="0.25">
      <c r="A157" s="51" t="s">
        <v>207</v>
      </c>
      <c r="B157" s="59">
        <v>1</v>
      </c>
      <c r="C157" s="59">
        <v>2</v>
      </c>
      <c r="D157" s="59">
        <v>1</v>
      </c>
      <c r="E157" s="68"/>
      <c r="F157" s="68"/>
      <c r="G157" s="68"/>
    </row>
    <row r="158" spans="1:7" ht="18" customHeight="1" x14ac:dyDescent="0.25">
      <c r="A158" s="52" t="s">
        <v>98</v>
      </c>
      <c r="B158" s="60">
        <v>1</v>
      </c>
      <c r="C158" s="60">
        <v>1</v>
      </c>
      <c r="D158" s="60">
        <v>2</v>
      </c>
      <c r="E158" s="68"/>
      <c r="F158" s="68"/>
      <c r="G158" s="68"/>
    </row>
    <row r="159" spans="1:7" ht="18" customHeight="1" x14ac:dyDescent="0.25">
      <c r="A159" s="51" t="s">
        <v>208</v>
      </c>
      <c r="B159" s="59">
        <v>1</v>
      </c>
      <c r="C159" s="59">
        <v>0</v>
      </c>
      <c r="D159" s="59">
        <v>1</v>
      </c>
      <c r="E159" s="68"/>
      <c r="F159" s="68"/>
      <c r="G159" s="68"/>
    </row>
    <row r="160" spans="1:7" ht="18" customHeight="1" x14ac:dyDescent="0.25">
      <c r="A160" s="52" t="s">
        <v>38</v>
      </c>
      <c r="B160" s="60">
        <v>0</v>
      </c>
      <c r="C160" s="60">
        <v>0</v>
      </c>
      <c r="D160" s="60">
        <v>0</v>
      </c>
      <c r="E160" s="68"/>
      <c r="F160" s="68"/>
      <c r="G160" s="68"/>
    </row>
    <row r="161" spans="1:8" ht="18" customHeight="1" x14ac:dyDescent="0.25">
      <c r="A161" s="51" t="s">
        <v>209</v>
      </c>
      <c r="B161" s="59">
        <v>0</v>
      </c>
      <c r="C161" s="59">
        <v>0</v>
      </c>
      <c r="D161" s="59">
        <v>0</v>
      </c>
      <c r="E161" s="68"/>
      <c r="F161" s="68"/>
      <c r="G161" s="68"/>
    </row>
    <row r="162" spans="1:8" ht="18" customHeight="1" x14ac:dyDescent="0.25">
      <c r="A162" s="52" t="s">
        <v>100</v>
      </c>
      <c r="B162" s="60">
        <v>0</v>
      </c>
      <c r="C162" s="60">
        <v>0</v>
      </c>
      <c r="D162" s="60">
        <v>0</v>
      </c>
      <c r="E162" s="68"/>
      <c r="F162" s="68"/>
      <c r="G162" s="68"/>
    </row>
    <row r="163" spans="1:8" ht="18" customHeight="1" x14ac:dyDescent="0.25">
      <c r="A163" s="51" t="s">
        <v>33</v>
      </c>
      <c r="B163" s="59">
        <v>37</v>
      </c>
      <c r="C163" s="59">
        <v>41</v>
      </c>
      <c r="D163" s="59">
        <v>36</v>
      </c>
      <c r="E163" s="68"/>
      <c r="F163" s="68"/>
      <c r="G163" s="68"/>
    </row>
    <row r="164" spans="1:8" ht="18" customHeight="1" x14ac:dyDescent="0.25">
      <c r="A164" s="53" t="s">
        <v>0</v>
      </c>
      <c r="B164" s="61">
        <v>5915</v>
      </c>
      <c r="C164" s="61">
        <v>1861</v>
      </c>
      <c r="D164" s="61">
        <v>4047</v>
      </c>
      <c r="E164" s="68"/>
      <c r="F164" s="68"/>
      <c r="G164" s="68"/>
    </row>
    <row r="165" spans="1:8" ht="12.75" customHeight="1" x14ac:dyDescent="0.25">
      <c r="A165" s="175" t="s">
        <v>147</v>
      </c>
      <c r="E165" s="68"/>
      <c r="F165" s="68"/>
      <c r="G165" s="68"/>
    </row>
    <row r="166" spans="1:8" ht="12.75" customHeight="1" x14ac:dyDescent="0.2">
      <c r="A166" s="137" t="s">
        <v>115</v>
      </c>
      <c r="E166" s="68"/>
      <c r="F166" s="68"/>
      <c r="G166" s="68"/>
    </row>
    <row r="167" spans="1:8" ht="12.75" customHeight="1" x14ac:dyDescent="0.2">
      <c r="A167" s="138" t="s">
        <v>145</v>
      </c>
      <c r="E167" s="68"/>
      <c r="F167" s="68"/>
      <c r="G167" s="68"/>
    </row>
    <row r="168" spans="1:8" ht="12.75" customHeight="1" x14ac:dyDescent="0.25">
      <c r="E168" s="77"/>
      <c r="F168" s="115"/>
      <c r="G168" s="116"/>
    </row>
    <row r="169" spans="1:8" ht="12.75" customHeight="1" x14ac:dyDescent="0.25">
      <c r="F169" s="70"/>
      <c r="G169" s="116"/>
    </row>
    <row r="170" spans="1:8" ht="24.75" customHeight="1" x14ac:dyDescent="0.2">
      <c r="A170" s="113" t="str">
        <f>Contents!$A$10</f>
        <v>Table 3: Arts activities participated in 2019/20</v>
      </c>
      <c r="F170" s="70"/>
      <c r="G170" s="116"/>
    </row>
    <row r="171" spans="1:8" ht="18" customHeight="1" x14ac:dyDescent="0.25">
      <c r="F171" s="68"/>
      <c r="G171" s="116"/>
    </row>
    <row r="172" spans="1:8" ht="18" customHeight="1" x14ac:dyDescent="0.2">
      <c r="A172" s="66" t="s">
        <v>86</v>
      </c>
      <c r="F172" s="68"/>
      <c r="G172" s="116"/>
    </row>
    <row r="173" spans="1:8" ht="18" customHeight="1" x14ac:dyDescent="0.25">
      <c r="F173" s="115"/>
      <c r="G173" s="68"/>
      <c r="H173" s="68"/>
    </row>
    <row r="174" spans="1:8" ht="36.75" customHeight="1" x14ac:dyDescent="0.25">
      <c r="A174" s="406" t="s">
        <v>44</v>
      </c>
      <c r="B174" s="295" t="s">
        <v>10</v>
      </c>
      <c r="C174" s="295" t="s">
        <v>21</v>
      </c>
      <c r="D174" s="298" t="s">
        <v>85</v>
      </c>
      <c r="E174" s="70"/>
      <c r="F174" s="115"/>
      <c r="G174" s="68"/>
      <c r="H174" s="68"/>
    </row>
    <row r="175" spans="1:8" ht="18" customHeight="1" x14ac:dyDescent="0.25">
      <c r="A175" s="407"/>
      <c r="B175" s="56" t="s">
        <v>31</v>
      </c>
      <c r="C175" s="56" t="s">
        <v>31</v>
      </c>
      <c r="D175" s="57" t="s">
        <v>31</v>
      </c>
      <c r="E175" s="70"/>
      <c r="F175" s="115"/>
      <c r="G175" s="68"/>
      <c r="H175" s="68"/>
    </row>
    <row r="176" spans="1:8" ht="18" customHeight="1" x14ac:dyDescent="0.25">
      <c r="A176" s="50" t="s">
        <v>39</v>
      </c>
      <c r="B176" s="58">
        <v>9</v>
      </c>
      <c r="C176" s="58">
        <v>8</v>
      </c>
      <c r="D176" s="58">
        <v>9</v>
      </c>
      <c r="E176" s="68"/>
      <c r="F176" s="68"/>
      <c r="G176" s="68"/>
      <c r="H176" s="68"/>
    </row>
    <row r="177" spans="1:8" ht="18" customHeight="1" x14ac:dyDescent="0.25">
      <c r="A177" s="51" t="s">
        <v>40</v>
      </c>
      <c r="B177" s="59">
        <v>8</v>
      </c>
      <c r="C177" s="59">
        <v>8</v>
      </c>
      <c r="D177" s="59">
        <v>9</v>
      </c>
      <c r="E177" s="68"/>
      <c r="F177" s="68"/>
      <c r="G177" s="116"/>
      <c r="H177" s="116"/>
    </row>
    <row r="178" spans="1:8" ht="18" customHeight="1" x14ac:dyDescent="0.25">
      <c r="A178" s="52" t="s">
        <v>41</v>
      </c>
      <c r="B178" s="60">
        <v>8</v>
      </c>
      <c r="C178" s="60">
        <v>8</v>
      </c>
      <c r="D178" s="60">
        <v>9</v>
      </c>
      <c r="E178" s="68"/>
      <c r="F178" s="68"/>
      <c r="G178" s="117"/>
      <c r="H178" s="116"/>
    </row>
    <row r="179" spans="1:8" ht="18" customHeight="1" x14ac:dyDescent="0.25">
      <c r="A179" s="51" t="s">
        <v>95</v>
      </c>
      <c r="B179" s="59">
        <v>5</v>
      </c>
      <c r="C179" s="59">
        <v>4</v>
      </c>
      <c r="D179" s="59">
        <v>6</v>
      </c>
      <c r="E179" s="68"/>
      <c r="F179" s="68"/>
      <c r="G179" s="117"/>
      <c r="H179" s="116"/>
    </row>
    <row r="180" spans="1:8" ht="18" customHeight="1" x14ac:dyDescent="0.25">
      <c r="A180" s="52" t="s">
        <v>94</v>
      </c>
      <c r="B180" s="60">
        <v>4</v>
      </c>
      <c r="C180" s="60">
        <v>4</v>
      </c>
      <c r="D180" s="60">
        <v>4</v>
      </c>
      <c r="E180" s="68"/>
      <c r="F180" s="68"/>
      <c r="G180" s="68"/>
      <c r="H180" s="116"/>
    </row>
    <row r="181" spans="1:8" ht="18" customHeight="1" x14ac:dyDescent="0.25">
      <c r="A181" s="51" t="s">
        <v>206</v>
      </c>
      <c r="B181" s="59">
        <v>4</v>
      </c>
      <c r="C181" s="59">
        <v>5</v>
      </c>
      <c r="D181" s="59">
        <v>4</v>
      </c>
      <c r="E181" s="68"/>
      <c r="F181" s="68"/>
      <c r="G181" s="68"/>
      <c r="H181" s="116"/>
    </row>
    <row r="182" spans="1:8" ht="18" customHeight="1" x14ac:dyDescent="0.25">
      <c r="A182" s="52" t="s">
        <v>43</v>
      </c>
      <c r="B182" s="60">
        <v>4</v>
      </c>
      <c r="C182" s="60">
        <v>4</v>
      </c>
      <c r="D182" s="60">
        <v>4</v>
      </c>
      <c r="E182" s="68"/>
      <c r="F182" s="68"/>
      <c r="G182" s="68"/>
      <c r="H182" s="116"/>
    </row>
    <row r="183" spans="1:8" ht="18" customHeight="1" x14ac:dyDescent="0.25">
      <c r="A183" s="51" t="s">
        <v>34</v>
      </c>
      <c r="B183" s="59">
        <v>4</v>
      </c>
      <c r="C183" s="59">
        <v>3</v>
      </c>
      <c r="D183" s="59">
        <v>4</v>
      </c>
      <c r="E183" s="68"/>
      <c r="F183" s="68"/>
      <c r="G183" s="68"/>
      <c r="H183" s="116"/>
    </row>
    <row r="184" spans="1:8" ht="18" customHeight="1" x14ac:dyDescent="0.25">
      <c r="A184" s="52" t="s">
        <v>42</v>
      </c>
      <c r="B184" s="60">
        <v>4</v>
      </c>
      <c r="C184" s="60">
        <v>4</v>
      </c>
      <c r="D184" s="60">
        <v>4</v>
      </c>
      <c r="E184" s="68"/>
      <c r="F184" s="68"/>
      <c r="G184" s="68"/>
      <c r="H184" s="116"/>
    </row>
    <row r="185" spans="1:8" ht="18" customHeight="1" x14ac:dyDescent="0.25">
      <c r="A185" s="51" t="s">
        <v>96</v>
      </c>
      <c r="B185" s="59">
        <v>4</v>
      </c>
      <c r="C185" s="59">
        <v>2</v>
      </c>
      <c r="D185" s="59">
        <v>4</v>
      </c>
      <c r="E185" s="68"/>
      <c r="F185" s="68"/>
      <c r="G185" s="68"/>
      <c r="H185" s="117"/>
    </row>
    <row r="186" spans="1:8" ht="18" customHeight="1" x14ac:dyDescent="0.25">
      <c r="A186" s="52" t="s">
        <v>97</v>
      </c>
      <c r="B186" s="60">
        <v>3</v>
      </c>
      <c r="C186" s="60">
        <v>3</v>
      </c>
      <c r="D186" s="60">
        <v>4</v>
      </c>
      <c r="E186" s="68"/>
      <c r="F186" s="68"/>
      <c r="G186" s="68"/>
      <c r="H186" s="116"/>
    </row>
    <row r="187" spans="1:8" ht="18" customHeight="1" x14ac:dyDescent="0.25">
      <c r="A187" s="51" t="s">
        <v>99</v>
      </c>
      <c r="B187" s="59">
        <v>2</v>
      </c>
      <c r="C187" s="59">
        <v>1</v>
      </c>
      <c r="D187" s="59">
        <v>3</v>
      </c>
      <c r="E187" s="68"/>
      <c r="F187" s="68"/>
      <c r="G187" s="68"/>
      <c r="H187" s="116"/>
    </row>
    <row r="188" spans="1:8" ht="18" customHeight="1" x14ac:dyDescent="0.25">
      <c r="A188" s="52" t="s">
        <v>35</v>
      </c>
      <c r="B188" s="60">
        <v>2</v>
      </c>
      <c r="C188" s="60">
        <v>1</v>
      </c>
      <c r="D188" s="60">
        <v>2</v>
      </c>
      <c r="E188" s="68"/>
      <c r="F188" s="68"/>
      <c r="G188" s="68"/>
    </row>
    <row r="189" spans="1:8" ht="18" customHeight="1" x14ac:dyDescent="0.25">
      <c r="A189" s="51" t="s">
        <v>36</v>
      </c>
      <c r="B189" s="59">
        <v>2</v>
      </c>
      <c r="C189" s="59">
        <v>2</v>
      </c>
      <c r="D189" s="59">
        <v>2</v>
      </c>
      <c r="E189" s="68"/>
      <c r="F189" s="68"/>
      <c r="G189" s="68"/>
    </row>
    <row r="190" spans="1:8" ht="18" customHeight="1" x14ac:dyDescent="0.25">
      <c r="A190" s="52" t="s">
        <v>37</v>
      </c>
      <c r="B190" s="60">
        <v>2</v>
      </c>
      <c r="C190" s="60">
        <v>1</v>
      </c>
      <c r="D190" s="60">
        <v>2</v>
      </c>
      <c r="E190" s="68"/>
      <c r="F190" s="68"/>
      <c r="G190" s="68"/>
    </row>
    <row r="191" spans="1:8" ht="18" customHeight="1" x14ac:dyDescent="0.25">
      <c r="A191" s="51" t="s">
        <v>207</v>
      </c>
      <c r="B191" s="59">
        <v>1</v>
      </c>
      <c r="C191" s="59">
        <v>1</v>
      </c>
      <c r="D191" s="59">
        <v>2</v>
      </c>
      <c r="E191" s="68"/>
      <c r="F191" s="68"/>
      <c r="G191" s="68"/>
    </row>
    <row r="192" spans="1:8" ht="18" customHeight="1" x14ac:dyDescent="0.25">
      <c r="A192" s="52" t="s">
        <v>98</v>
      </c>
      <c r="B192" s="60">
        <v>1</v>
      </c>
      <c r="C192" s="60">
        <v>1</v>
      </c>
      <c r="D192" s="60">
        <v>1</v>
      </c>
      <c r="E192" s="68"/>
      <c r="F192" s="68"/>
      <c r="G192" s="68"/>
    </row>
    <row r="193" spans="1:8" ht="18" customHeight="1" x14ac:dyDescent="0.25">
      <c r="A193" s="51" t="s">
        <v>208</v>
      </c>
      <c r="B193" s="59">
        <v>1</v>
      </c>
      <c r="C193" s="59">
        <v>1</v>
      </c>
      <c r="D193" s="59">
        <v>1</v>
      </c>
      <c r="E193" s="68"/>
      <c r="F193" s="68"/>
      <c r="G193" s="68"/>
    </row>
    <row r="194" spans="1:8" ht="18" customHeight="1" x14ac:dyDescent="0.25">
      <c r="A194" s="52" t="s">
        <v>38</v>
      </c>
      <c r="B194" s="60">
        <v>0</v>
      </c>
      <c r="C194" s="60">
        <v>0</v>
      </c>
      <c r="D194" s="60">
        <v>0</v>
      </c>
      <c r="E194" s="68"/>
      <c r="F194" s="68"/>
      <c r="G194" s="68"/>
    </row>
    <row r="195" spans="1:8" ht="18" customHeight="1" x14ac:dyDescent="0.25">
      <c r="A195" s="51" t="s">
        <v>209</v>
      </c>
      <c r="B195" s="59">
        <v>0</v>
      </c>
      <c r="C195" s="59">
        <v>0</v>
      </c>
      <c r="D195" s="59">
        <v>0</v>
      </c>
      <c r="E195" s="68"/>
      <c r="F195" s="68"/>
      <c r="G195" s="68"/>
    </row>
    <row r="196" spans="1:8" ht="18" customHeight="1" x14ac:dyDescent="0.25">
      <c r="A196" s="52" t="s">
        <v>100</v>
      </c>
      <c r="B196" s="60">
        <v>0</v>
      </c>
      <c r="C196" s="60">
        <v>0</v>
      </c>
      <c r="D196" s="60">
        <v>0</v>
      </c>
      <c r="E196" s="68"/>
      <c r="F196" s="68"/>
      <c r="G196" s="68"/>
    </row>
    <row r="197" spans="1:8" ht="18" customHeight="1" x14ac:dyDescent="0.25">
      <c r="A197" s="51" t="s">
        <v>33</v>
      </c>
      <c r="B197" s="59">
        <v>37</v>
      </c>
      <c r="C197" s="59">
        <v>38</v>
      </c>
      <c r="D197" s="59">
        <v>37</v>
      </c>
      <c r="E197" s="68"/>
      <c r="F197" s="68"/>
      <c r="G197" s="68"/>
    </row>
    <row r="198" spans="1:8" ht="18" customHeight="1" x14ac:dyDescent="0.25">
      <c r="A198" s="53" t="s">
        <v>0</v>
      </c>
      <c r="B198" s="61">
        <v>5915</v>
      </c>
      <c r="C198" s="61">
        <v>2372</v>
      </c>
      <c r="D198" s="61">
        <v>3532</v>
      </c>
      <c r="E198" s="68"/>
      <c r="F198" s="68"/>
      <c r="G198" s="68"/>
    </row>
    <row r="199" spans="1:8" ht="12.75" customHeight="1" x14ac:dyDescent="0.25">
      <c r="A199" s="175" t="s">
        <v>147</v>
      </c>
      <c r="E199" s="68"/>
      <c r="F199" s="68"/>
      <c r="G199" s="68"/>
    </row>
    <row r="200" spans="1:8" ht="12.75" customHeight="1" x14ac:dyDescent="0.2">
      <c r="A200" s="137" t="s">
        <v>115</v>
      </c>
      <c r="E200" s="68"/>
      <c r="F200" s="68"/>
      <c r="G200" s="68"/>
    </row>
    <row r="201" spans="1:8" ht="12.75" customHeight="1" x14ac:dyDescent="0.2">
      <c r="A201" s="138" t="s">
        <v>145</v>
      </c>
      <c r="E201" s="68"/>
      <c r="F201" s="68"/>
      <c r="G201" s="68"/>
    </row>
    <row r="202" spans="1:8" ht="12.75" customHeight="1" x14ac:dyDescent="0.25">
      <c r="E202" s="77"/>
      <c r="F202" s="116"/>
      <c r="G202" s="116"/>
    </row>
    <row r="203" spans="1:8" ht="12.75" customHeight="1" x14ac:dyDescent="0.25">
      <c r="A203" s="67"/>
      <c r="F203" s="68"/>
      <c r="G203" s="116"/>
    </row>
    <row r="204" spans="1:8" ht="36" customHeight="1" x14ac:dyDescent="0.2">
      <c r="A204" s="113" t="str">
        <f>Contents!$A$10</f>
        <v>Table 3: Arts activities participated in 2019/20</v>
      </c>
      <c r="F204" s="68"/>
      <c r="G204" s="116"/>
    </row>
    <row r="205" spans="1:8" ht="18" customHeight="1" x14ac:dyDescent="0.25">
      <c r="F205" s="68"/>
      <c r="G205" s="116"/>
    </row>
    <row r="206" spans="1:8" ht="18" customHeight="1" x14ac:dyDescent="0.2">
      <c r="A206" s="66" t="s">
        <v>89</v>
      </c>
      <c r="F206" s="68"/>
      <c r="G206" s="116"/>
    </row>
    <row r="207" spans="1:8" ht="18" customHeight="1" x14ac:dyDescent="0.25">
      <c r="E207" s="77"/>
      <c r="F207" s="116"/>
      <c r="G207" s="68"/>
      <c r="H207" s="13"/>
    </row>
    <row r="208" spans="1:8" ht="48" customHeight="1" x14ac:dyDescent="0.25">
      <c r="A208" s="408" t="s">
        <v>44</v>
      </c>
      <c r="B208" s="295" t="s">
        <v>10</v>
      </c>
      <c r="C208" s="295" t="s">
        <v>87</v>
      </c>
      <c r="D208" s="296" t="s">
        <v>88</v>
      </c>
      <c r="E208" s="70"/>
      <c r="F208" s="116"/>
      <c r="G208" s="68"/>
      <c r="H208" s="13"/>
    </row>
    <row r="209" spans="1:8" ht="18" customHeight="1" x14ac:dyDescent="0.25">
      <c r="A209" s="409"/>
      <c r="B209" s="56" t="s">
        <v>31</v>
      </c>
      <c r="C209" s="56" t="s">
        <v>31</v>
      </c>
      <c r="D209" s="75" t="s">
        <v>31</v>
      </c>
      <c r="E209" s="70"/>
      <c r="F209" s="117"/>
      <c r="G209" s="68"/>
      <c r="H209" s="13"/>
    </row>
    <row r="210" spans="1:8" ht="18" customHeight="1" x14ac:dyDescent="0.25">
      <c r="A210" s="50" t="s">
        <v>39</v>
      </c>
      <c r="B210" s="58">
        <v>9</v>
      </c>
      <c r="C210" s="58">
        <v>8</v>
      </c>
      <c r="D210" s="58">
        <v>10</v>
      </c>
      <c r="E210" s="68"/>
      <c r="F210" s="68"/>
      <c r="G210" s="68"/>
      <c r="H210" s="13"/>
    </row>
    <row r="211" spans="1:8" ht="18" customHeight="1" x14ac:dyDescent="0.2">
      <c r="A211" s="51" t="s">
        <v>40</v>
      </c>
      <c r="B211" s="59">
        <v>8</v>
      </c>
      <c r="C211" s="59">
        <v>8</v>
      </c>
      <c r="D211" s="59">
        <v>9</v>
      </c>
      <c r="E211" s="68"/>
      <c r="F211" s="68"/>
      <c r="G211" s="118"/>
    </row>
    <row r="212" spans="1:8" ht="18" customHeight="1" x14ac:dyDescent="0.2">
      <c r="A212" s="52" t="s">
        <v>41</v>
      </c>
      <c r="B212" s="60">
        <v>8</v>
      </c>
      <c r="C212" s="60">
        <v>9</v>
      </c>
      <c r="D212" s="60">
        <v>9</v>
      </c>
      <c r="E212" s="68"/>
      <c r="F212" s="68"/>
      <c r="G212" s="118"/>
    </row>
    <row r="213" spans="1:8" ht="18" customHeight="1" x14ac:dyDescent="0.2">
      <c r="A213" s="51" t="s">
        <v>95</v>
      </c>
      <c r="B213" s="59">
        <v>5</v>
      </c>
      <c r="C213" s="59">
        <v>4</v>
      </c>
      <c r="D213" s="59">
        <v>7</v>
      </c>
      <c r="E213" s="68"/>
      <c r="F213" s="68"/>
      <c r="G213" s="118"/>
    </row>
    <row r="214" spans="1:8" ht="18" customHeight="1" x14ac:dyDescent="0.25">
      <c r="A214" s="52" t="s">
        <v>94</v>
      </c>
      <c r="B214" s="60">
        <v>4</v>
      </c>
      <c r="C214" s="60">
        <v>3</v>
      </c>
      <c r="D214" s="60">
        <v>6</v>
      </c>
      <c r="E214" s="68"/>
      <c r="F214" s="68"/>
      <c r="G214" s="68"/>
    </row>
    <row r="215" spans="1:8" ht="18" customHeight="1" x14ac:dyDescent="0.25">
      <c r="A215" s="51" t="s">
        <v>206</v>
      </c>
      <c r="B215" s="59">
        <v>4</v>
      </c>
      <c r="C215" s="59">
        <v>3</v>
      </c>
      <c r="D215" s="59">
        <v>4</v>
      </c>
      <c r="E215" s="68"/>
      <c r="F215" s="68"/>
      <c r="G215" s="68"/>
    </row>
    <row r="216" spans="1:8" ht="18" customHeight="1" x14ac:dyDescent="0.25">
      <c r="A216" s="52" t="s">
        <v>43</v>
      </c>
      <c r="B216" s="60">
        <v>4</v>
      </c>
      <c r="C216" s="60">
        <v>4</v>
      </c>
      <c r="D216" s="60">
        <v>4</v>
      </c>
      <c r="E216" s="68"/>
      <c r="F216" s="68"/>
      <c r="G216" s="68"/>
    </row>
    <row r="217" spans="1:8" ht="18" customHeight="1" x14ac:dyDescent="0.25">
      <c r="A217" s="51" t="s">
        <v>34</v>
      </c>
      <c r="B217" s="59">
        <v>4</v>
      </c>
      <c r="C217" s="59">
        <v>4</v>
      </c>
      <c r="D217" s="59">
        <v>3</v>
      </c>
      <c r="E217" s="68"/>
      <c r="F217" s="68"/>
      <c r="G217" s="68"/>
    </row>
    <row r="218" spans="1:8" ht="18" customHeight="1" x14ac:dyDescent="0.25">
      <c r="A218" s="52" t="s">
        <v>42</v>
      </c>
      <c r="B218" s="60">
        <v>4</v>
      </c>
      <c r="C218" s="60">
        <v>3</v>
      </c>
      <c r="D218" s="60">
        <v>4</v>
      </c>
      <c r="E218" s="68"/>
      <c r="F218" s="68"/>
      <c r="G218" s="68"/>
    </row>
    <row r="219" spans="1:8" ht="18" customHeight="1" x14ac:dyDescent="0.25">
      <c r="A219" s="51" t="s">
        <v>96</v>
      </c>
      <c r="B219" s="59">
        <v>4</v>
      </c>
      <c r="C219" s="59">
        <v>2</v>
      </c>
      <c r="D219" s="59">
        <v>5</v>
      </c>
      <c r="E219" s="68"/>
      <c r="F219" s="68"/>
      <c r="G219" s="68"/>
    </row>
    <row r="220" spans="1:8" ht="18" customHeight="1" x14ac:dyDescent="0.25">
      <c r="A220" s="52" t="s">
        <v>97</v>
      </c>
      <c r="B220" s="60">
        <v>3</v>
      </c>
      <c r="C220" s="60">
        <v>2</v>
      </c>
      <c r="D220" s="60">
        <v>5</v>
      </c>
      <c r="E220" s="68"/>
      <c r="F220" s="68"/>
      <c r="G220" s="68"/>
    </row>
    <row r="221" spans="1:8" ht="18" customHeight="1" x14ac:dyDescent="0.25">
      <c r="A221" s="51" t="s">
        <v>99</v>
      </c>
      <c r="B221" s="59">
        <v>2</v>
      </c>
      <c r="C221" s="59">
        <v>2</v>
      </c>
      <c r="D221" s="59">
        <v>2</v>
      </c>
      <c r="E221" s="68"/>
      <c r="F221" s="68"/>
      <c r="G221" s="68"/>
    </row>
    <row r="222" spans="1:8" ht="18" customHeight="1" x14ac:dyDescent="0.25">
      <c r="A222" s="52" t="s">
        <v>35</v>
      </c>
      <c r="B222" s="60">
        <v>2</v>
      </c>
      <c r="C222" s="60">
        <v>1</v>
      </c>
      <c r="D222" s="60">
        <v>2</v>
      </c>
      <c r="E222" s="68"/>
      <c r="F222" s="68"/>
      <c r="G222" s="68"/>
    </row>
    <row r="223" spans="1:8" ht="18" customHeight="1" x14ac:dyDescent="0.25">
      <c r="A223" s="51" t="s">
        <v>36</v>
      </c>
      <c r="B223" s="59">
        <v>2</v>
      </c>
      <c r="C223" s="59">
        <v>2</v>
      </c>
      <c r="D223" s="59">
        <v>2</v>
      </c>
      <c r="E223" s="68"/>
      <c r="F223" s="68"/>
      <c r="G223" s="68"/>
    </row>
    <row r="224" spans="1:8" ht="18" customHeight="1" x14ac:dyDescent="0.25">
      <c r="A224" s="52" t="s">
        <v>37</v>
      </c>
      <c r="B224" s="60">
        <v>2</v>
      </c>
      <c r="C224" s="60">
        <v>2</v>
      </c>
      <c r="D224" s="60">
        <v>1</v>
      </c>
      <c r="E224" s="68"/>
      <c r="F224" s="68"/>
      <c r="G224" s="68"/>
    </row>
    <row r="225" spans="1:7" ht="18" customHeight="1" x14ac:dyDescent="0.25">
      <c r="A225" s="51" t="s">
        <v>207</v>
      </c>
      <c r="B225" s="59">
        <v>1</v>
      </c>
      <c r="C225" s="59">
        <v>2</v>
      </c>
      <c r="D225" s="59">
        <v>2</v>
      </c>
      <c r="E225" s="68"/>
      <c r="F225" s="68"/>
      <c r="G225" s="68"/>
    </row>
    <row r="226" spans="1:7" ht="18" customHeight="1" x14ac:dyDescent="0.25">
      <c r="A226" s="52" t="s">
        <v>98</v>
      </c>
      <c r="B226" s="60">
        <v>1</v>
      </c>
      <c r="C226" s="60">
        <v>1</v>
      </c>
      <c r="D226" s="60">
        <v>1</v>
      </c>
      <c r="E226" s="68"/>
      <c r="F226" s="68"/>
      <c r="G226" s="68"/>
    </row>
    <row r="227" spans="1:7" ht="18" customHeight="1" x14ac:dyDescent="0.25">
      <c r="A227" s="51" t="s">
        <v>208</v>
      </c>
      <c r="B227" s="59">
        <v>1</v>
      </c>
      <c r="C227" s="59">
        <v>2</v>
      </c>
      <c r="D227" s="59">
        <v>1</v>
      </c>
      <c r="E227" s="68"/>
      <c r="F227" s="68"/>
      <c r="G227" s="68"/>
    </row>
    <row r="228" spans="1:7" ht="18" customHeight="1" x14ac:dyDescent="0.25">
      <c r="A228" s="52" t="s">
        <v>38</v>
      </c>
      <c r="B228" s="60">
        <v>0</v>
      </c>
      <c r="C228" s="60">
        <v>0</v>
      </c>
      <c r="D228" s="60">
        <v>1</v>
      </c>
      <c r="E228" s="68"/>
      <c r="F228" s="68"/>
      <c r="G228" s="68"/>
    </row>
    <row r="229" spans="1:7" ht="18" customHeight="1" x14ac:dyDescent="0.25">
      <c r="A229" s="51" t="s">
        <v>209</v>
      </c>
      <c r="B229" s="59">
        <v>0</v>
      </c>
      <c r="C229" s="59">
        <v>0</v>
      </c>
      <c r="D229" s="59">
        <v>0</v>
      </c>
      <c r="E229" s="68"/>
      <c r="F229" s="68"/>
      <c r="G229" s="68"/>
    </row>
    <row r="230" spans="1:7" ht="18" customHeight="1" x14ac:dyDescent="0.25">
      <c r="A230" s="52" t="s">
        <v>100</v>
      </c>
      <c r="B230" s="60">
        <v>0</v>
      </c>
      <c r="C230" s="60">
        <v>0</v>
      </c>
      <c r="D230" s="60">
        <v>0</v>
      </c>
      <c r="E230" s="68"/>
      <c r="F230" s="68"/>
      <c r="G230" s="68"/>
    </row>
    <row r="231" spans="1:7" ht="18" customHeight="1" x14ac:dyDescent="0.25">
      <c r="A231" s="51" t="s">
        <v>33</v>
      </c>
      <c r="B231" s="59">
        <v>37</v>
      </c>
      <c r="C231" s="59">
        <v>49</v>
      </c>
      <c r="D231" s="76">
        <v>26</v>
      </c>
      <c r="E231" s="68"/>
      <c r="F231" s="68"/>
      <c r="G231" s="68"/>
    </row>
    <row r="232" spans="1:7" ht="18" customHeight="1" x14ac:dyDescent="0.25">
      <c r="A232" s="53" t="s">
        <v>0</v>
      </c>
      <c r="B232" s="61">
        <v>5915</v>
      </c>
      <c r="C232" s="61">
        <v>1048</v>
      </c>
      <c r="D232" s="61">
        <v>1154</v>
      </c>
      <c r="E232" s="68"/>
      <c r="F232" s="68"/>
      <c r="G232" s="68"/>
    </row>
    <row r="233" spans="1:7" ht="12.75" customHeight="1" x14ac:dyDescent="0.25">
      <c r="A233" s="175" t="s">
        <v>147</v>
      </c>
      <c r="E233" s="68"/>
      <c r="F233" s="68"/>
      <c r="G233" s="68"/>
    </row>
    <row r="234" spans="1:7" ht="12.75" customHeight="1" x14ac:dyDescent="0.2">
      <c r="A234" s="137" t="s">
        <v>115</v>
      </c>
      <c r="E234" s="68"/>
      <c r="F234" s="68"/>
      <c r="G234" s="68"/>
    </row>
    <row r="235" spans="1:7" ht="12.75" customHeight="1" x14ac:dyDescent="0.2">
      <c r="A235" s="138" t="s">
        <v>145</v>
      </c>
      <c r="E235" s="68"/>
      <c r="F235" s="68"/>
      <c r="G235" s="68"/>
    </row>
    <row r="236" spans="1:7" ht="12.75" customHeight="1" x14ac:dyDescent="0.25">
      <c r="E236" s="77"/>
    </row>
    <row r="237" spans="1:7" ht="12.75" customHeight="1" x14ac:dyDescent="0.25">
      <c r="A237" s="67"/>
      <c r="F237" s="13"/>
    </row>
    <row r="238" spans="1:7" ht="24.75" customHeight="1" x14ac:dyDescent="0.2">
      <c r="A238" s="113" t="str">
        <f>Contents!$A$10</f>
        <v>Table 3: Arts activities participated in 2019/20</v>
      </c>
      <c r="F238" s="13"/>
    </row>
    <row r="239" spans="1:7" ht="18" customHeight="1" x14ac:dyDescent="0.25">
      <c r="F239" s="13"/>
    </row>
    <row r="240" spans="1:7" ht="18" customHeight="1" x14ac:dyDescent="0.2">
      <c r="A240" s="66" t="s">
        <v>90</v>
      </c>
      <c r="F240" s="13"/>
    </row>
    <row r="241" spans="1:8" ht="18" customHeight="1" x14ac:dyDescent="0.25">
      <c r="G241" s="13"/>
      <c r="H241" s="13"/>
    </row>
    <row r="242" spans="1:8" ht="28.5" customHeight="1" x14ac:dyDescent="0.25">
      <c r="A242" s="408" t="s">
        <v>44</v>
      </c>
      <c r="B242" s="295" t="s">
        <v>10</v>
      </c>
      <c r="C242" s="295" t="s">
        <v>92</v>
      </c>
      <c r="D242" s="298" t="s">
        <v>93</v>
      </c>
      <c r="G242" s="13"/>
      <c r="H242" s="13"/>
    </row>
    <row r="243" spans="1:8" ht="18" customHeight="1" x14ac:dyDescent="0.25">
      <c r="A243" s="409"/>
      <c r="B243" s="56" t="s">
        <v>31</v>
      </c>
      <c r="C243" s="56" t="s">
        <v>31</v>
      </c>
      <c r="D243" s="57" t="s">
        <v>31</v>
      </c>
      <c r="G243" s="13"/>
      <c r="H243" s="13"/>
    </row>
    <row r="244" spans="1:8" ht="18" customHeight="1" x14ac:dyDescent="0.25">
      <c r="A244" s="50" t="s">
        <v>39</v>
      </c>
      <c r="B244" s="58">
        <v>9</v>
      </c>
      <c r="C244" s="58">
        <v>8</v>
      </c>
      <c r="D244" s="58">
        <v>9</v>
      </c>
      <c r="E244" s="77"/>
      <c r="F244" s="77"/>
      <c r="G244" s="13"/>
      <c r="H244" s="13"/>
    </row>
    <row r="245" spans="1:8" ht="18" customHeight="1" x14ac:dyDescent="0.25">
      <c r="A245" s="51" t="s">
        <v>40</v>
      </c>
      <c r="B245" s="59">
        <v>8</v>
      </c>
      <c r="C245" s="59">
        <v>8</v>
      </c>
      <c r="D245" s="59">
        <v>9</v>
      </c>
      <c r="E245" s="77"/>
      <c r="F245" s="77"/>
    </row>
    <row r="246" spans="1:8" ht="18" customHeight="1" x14ac:dyDescent="0.25">
      <c r="A246" s="52" t="s">
        <v>41</v>
      </c>
      <c r="B246" s="60">
        <v>8</v>
      </c>
      <c r="C246" s="60">
        <v>9</v>
      </c>
      <c r="D246" s="60">
        <v>7</v>
      </c>
      <c r="E246" s="77"/>
      <c r="F246" s="77"/>
    </row>
    <row r="247" spans="1:8" ht="18" customHeight="1" x14ac:dyDescent="0.25">
      <c r="A247" s="51" t="s">
        <v>95</v>
      </c>
      <c r="B247" s="59">
        <v>5</v>
      </c>
      <c r="C247" s="59">
        <v>6</v>
      </c>
      <c r="D247" s="59">
        <v>4</v>
      </c>
      <c r="E247" s="77"/>
      <c r="F247" s="77"/>
    </row>
    <row r="248" spans="1:8" ht="18" customHeight="1" x14ac:dyDescent="0.25">
      <c r="A248" s="52" t="s">
        <v>94</v>
      </c>
      <c r="B248" s="60">
        <v>4</v>
      </c>
      <c r="C248" s="60">
        <v>5</v>
      </c>
      <c r="D248" s="60">
        <v>3</v>
      </c>
      <c r="E248" s="77"/>
      <c r="F248" s="77"/>
      <c r="G248" s="77"/>
    </row>
    <row r="249" spans="1:8" ht="18" customHeight="1" x14ac:dyDescent="0.25">
      <c r="A249" s="51" t="s">
        <v>206</v>
      </c>
      <c r="B249" s="59">
        <v>4</v>
      </c>
      <c r="C249" s="59">
        <v>4</v>
      </c>
      <c r="D249" s="59">
        <v>5</v>
      </c>
      <c r="E249" s="77"/>
      <c r="F249" s="77"/>
      <c r="G249" s="77"/>
    </row>
    <row r="250" spans="1:8" ht="18" customHeight="1" x14ac:dyDescent="0.25">
      <c r="A250" s="52" t="s">
        <v>43</v>
      </c>
      <c r="B250" s="60">
        <v>4</v>
      </c>
      <c r="C250" s="60">
        <v>4</v>
      </c>
      <c r="D250" s="60">
        <v>5</v>
      </c>
      <c r="E250" s="77"/>
      <c r="F250" s="77"/>
      <c r="G250" s="77"/>
    </row>
    <row r="251" spans="1:8" ht="18" customHeight="1" x14ac:dyDescent="0.25">
      <c r="A251" s="51" t="s">
        <v>34</v>
      </c>
      <c r="B251" s="59">
        <v>4</v>
      </c>
      <c r="C251" s="59">
        <v>4</v>
      </c>
      <c r="D251" s="59">
        <v>4</v>
      </c>
      <c r="E251" s="77"/>
      <c r="F251" s="77"/>
      <c r="G251" s="77"/>
    </row>
    <row r="252" spans="1:8" ht="18" customHeight="1" x14ac:dyDescent="0.25">
      <c r="A252" s="52" t="s">
        <v>42</v>
      </c>
      <c r="B252" s="60">
        <v>4</v>
      </c>
      <c r="C252" s="60">
        <v>3</v>
      </c>
      <c r="D252" s="60">
        <v>4</v>
      </c>
      <c r="E252" s="77"/>
      <c r="F252" s="77"/>
      <c r="G252" s="77"/>
    </row>
    <row r="253" spans="1:8" ht="18" customHeight="1" x14ac:dyDescent="0.25">
      <c r="A253" s="51" t="s">
        <v>96</v>
      </c>
      <c r="B253" s="59">
        <v>4</v>
      </c>
      <c r="C253" s="59">
        <v>3</v>
      </c>
      <c r="D253" s="59">
        <v>4</v>
      </c>
      <c r="E253" s="77"/>
      <c r="F253" s="77"/>
      <c r="G253" s="77"/>
    </row>
    <row r="254" spans="1:8" ht="18" customHeight="1" x14ac:dyDescent="0.25">
      <c r="A254" s="52" t="s">
        <v>97</v>
      </c>
      <c r="B254" s="60">
        <v>3</v>
      </c>
      <c r="C254" s="60">
        <v>3</v>
      </c>
      <c r="D254" s="60">
        <v>3</v>
      </c>
      <c r="E254" s="77"/>
      <c r="F254" s="77"/>
      <c r="G254" s="77"/>
    </row>
    <row r="255" spans="1:8" ht="18" customHeight="1" x14ac:dyDescent="0.25">
      <c r="A255" s="51" t="s">
        <v>99</v>
      </c>
      <c r="B255" s="59">
        <v>2</v>
      </c>
      <c r="C255" s="59">
        <v>3</v>
      </c>
      <c r="D255" s="59">
        <v>2</v>
      </c>
      <c r="E255" s="77"/>
      <c r="F255" s="77"/>
      <c r="G255" s="77"/>
    </row>
    <row r="256" spans="1:8" ht="18" customHeight="1" x14ac:dyDescent="0.25">
      <c r="A256" s="52" t="s">
        <v>35</v>
      </c>
      <c r="B256" s="60">
        <v>2</v>
      </c>
      <c r="C256" s="60">
        <v>2</v>
      </c>
      <c r="D256" s="60">
        <v>1</v>
      </c>
      <c r="E256" s="77"/>
      <c r="F256" s="77"/>
      <c r="G256" s="77"/>
    </row>
    <row r="257" spans="1:7" ht="18" customHeight="1" x14ac:dyDescent="0.25">
      <c r="A257" s="51" t="s">
        <v>36</v>
      </c>
      <c r="B257" s="59">
        <v>2</v>
      </c>
      <c r="C257" s="59">
        <v>2</v>
      </c>
      <c r="D257" s="59">
        <v>2</v>
      </c>
      <c r="E257" s="77"/>
      <c r="F257" s="77"/>
      <c r="G257" s="77"/>
    </row>
    <row r="258" spans="1:7" ht="18" customHeight="1" x14ac:dyDescent="0.25">
      <c r="A258" s="52" t="s">
        <v>37</v>
      </c>
      <c r="B258" s="60">
        <v>2</v>
      </c>
      <c r="C258" s="60">
        <v>2</v>
      </c>
      <c r="D258" s="60">
        <v>1</v>
      </c>
      <c r="E258" s="77"/>
      <c r="F258" s="77"/>
      <c r="G258" s="77"/>
    </row>
    <row r="259" spans="1:7" ht="18" customHeight="1" x14ac:dyDescent="0.25">
      <c r="A259" s="51" t="s">
        <v>207</v>
      </c>
      <c r="B259" s="59">
        <v>1</v>
      </c>
      <c r="C259" s="59">
        <v>2</v>
      </c>
      <c r="D259" s="59">
        <v>1</v>
      </c>
      <c r="E259" s="77"/>
      <c r="F259" s="77"/>
      <c r="G259" s="77"/>
    </row>
    <row r="260" spans="1:7" ht="18" customHeight="1" x14ac:dyDescent="0.25">
      <c r="A260" s="52" t="s">
        <v>98</v>
      </c>
      <c r="B260" s="60">
        <v>1</v>
      </c>
      <c r="C260" s="60">
        <v>1</v>
      </c>
      <c r="D260" s="60">
        <v>1</v>
      </c>
      <c r="E260" s="77"/>
      <c r="F260" s="77"/>
      <c r="G260" s="77"/>
    </row>
    <row r="261" spans="1:7" ht="18" customHeight="1" x14ac:dyDescent="0.25">
      <c r="A261" s="51" t="s">
        <v>208</v>
      </c>
      <c r="B261" s="59">
        <v>1</v>
      </c>
      <c r="C261" s="59">
        <v>1</v>
      </c>
      <c r="D261" s="59">
        <v>1</v>
      </c>
      <c r="E261" s="77"/>
      <c r="F261" s="77"/>
      <c r="G261" s="77"/>
    </row>
    <row r="262" spans="1:7" ht="18" customHeight="1" x14ac:dyDescent="0.25">
      <c r="A262" s="52" t="s">
        <v>38</v>
      </c>
      <c r="B262" s="60">
        <v>0</v>
      </c>
      <c r="C262" s="60">
        <v>1</v>
      </c>
      <c r="D262" s="60">
        <v>0</v>
      </c>
      <c r="E262" s="77"/>
      <c r="F262" s="77"/>
      <c r="G262" s="77"/>
    </row>
    <row r="263" spans="1:7" ht="18" customHeight="1" x14ac:dyDescent="0.25">
      <c r="A263" s="51" t="s">
        <v>209</v>
      </c>
      <c r="B263" s="59">
        <v>0</v>
      </c>
      <c r="C263" s="59">
        <v>0</v>
      </c>
      <c r="D263" s="59">
        <v>0</v>
      </c>
      <c r="E263" s="77"/>
      <c r="F263" s="77"/>
      <c r="G263" s="77"/>
    </row>
    <row r="264" spans="1:7" ht="18" customHeight="1" x14ac:dyDescent="0.25">
      <c r="A264" s="52" t="s">
        <v>100</v>
      </c>
      <c r="B264" s="60">
        <v>0</v>
      </c>
      <c r="C264" s="60">
        <v>0</v>
      </c>
      <c r="D264" s="60">
        <v>0</v>
      </c>
      <c r="E264" s="77"/>
      <c r="F264" s="77"/>
      <c r="G264" s="77"/>
    </row>
    <row r="265" spans="1:7" ht="18" customHeight="1" x14ac:dyDescent="0.25">
      <c r="A265" s="51" t="s">
        <v>33</v>
      </c>
      <c r="B265" s="59">
        <v>37</v>
      </c>
      <c r="C265" s="59">
        <v>37</v>
      </c>
      <c r="D265" s="59">
        <v>38</v>
      </c>
      <c r="E265" s="77"/>
      <c r="F265" s="77"/>
      <c r="G265" s="77"/>
    </row>
    <row r="266" spans="1:7" ht="18" customHeight="1" x14ac:dyDescent="0.25">
      <c r="A266" s="53" t="s">
        <v>0</v>
      </c>
      <c r="B266" s="61">
        <v>5915</v>
      </c>
      <c r="C266" s="61">
        <v>3611</v>
      </c>
      <c r="D266" s="61">
        <v>2304</v>
      </c>
      <c r="E266" s="77"/>
      <c r="F266" s="77"/>
      <c r="G266" s="77"/>
    </row>
    <row r="267" spans="1:7" ht="12.75" customHeight="1" x14ac:dyDescent="0.25">
      <c r="A267" s="175" t="s">
        <v>147</v>
      </c>
      <c r="E267" s="77"/>
      <c r="F267" s="77"/>
      <c r="G267" s="77"/>
    </row>
    <row r="268" spans="1:7" ht="12.75" customHeight="1" x14ac:dyDescent="0.2">
      <c r="A268" s="137" t="s">
        <v>115</v>
      </c>
      <c r="E268" s="77"/>
      <c r="F268" s="77"/>
      <c r="G268" s="77"/>
    </row>
    <row r="269" spans="1:7" ht="12.75" customHeight="1" x14ac:dyDescent="0.2">
      <c r="A269" s="138" t="s">
        <v>145</v>
      </c>
      <c r="E269" s="77"/>
      <c r="F269" s="77"/>
      <c r="G269" s="77"/>
    </row>
  </sheetData>
  <sortState ref="A7:D23">
    <sortCondition descending="1" ref="B7"/>
  </sortState>
  <mergeCells count="8">
    <mergeCell ref="A72:A73"/>
    <mergeCell ref="A38:A39"/>
    <mergeCell ref="A5:A6"/>
    <mergeCell ref="A242:A243"/>
    <mergeCell ref="A208:A209"/>
    <mergeCell ref="A174:A175"/>
    <mergeCell ref="A140:A141"/>
    <mergeCell ref="A106:A107"/>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rowBreaks count="7" manualBreakCount="7">
    <brk id="29" max="16383" man="1"/>
    <brk id="63" max="16383" man="1"/>
    <brk id="97" max="16383" man="1"/>
    <brk id="131" max="16383" man="1"/>
    <brk id="165" max="16383" man="1"/>
    <brk id="199" max="16383" man="1"/>
    <brk id="2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zoomScaleSheetLayoutView="80" workbookViewId="0">
      <selection activeCell="E36" sqref="E36:E37"/>
    </sheetView>
  </sheetViews>
  <sheetFormatPr defaultRowHeight="15" x14ac:dyDescent="0.25"/>
  <cols>
    <col min="1" max="1" width="30.7109375" style="96" customWidth="1"/>
    <col min="2" max="2" width="12.140625" style="87" customWidth="1"/>
    <col min="3" max="3" width="12.140625" style="103" customWidth="1"/>
    <col min="4" max="4" width="12.140625" style="104" customWidth="1"/>
    <col min="5" max="5" width="12.140625" customWidth="1"/>
  </cols>
  <sheetData>
    <row r="1" spans="1:8" x14ac:dyDescent="0.25">
      <c r="A1" s="113" t="str">
        <f>Contents!A11</f>
        <v>Table 4: Attendance at arts events 2019/20</v>
      </c>
    </row>
    <row r="2" spans="1:8" ht="15.75" customHeight="1" x14ac:dyDescent="0.25">
      <c r="A2" s="299"/>
    </row>
    <row r="3" spans="1:8" x14ac:dyDescent="0.25">
      <c r="A3" s="394" t="s">
        <v>8</v>
      </c>
      <c r="B3" s="410" t="s">
        <v>143</v>
      </c>
      <c r="C3" s="411"/>
      <c r="D3" s="412"/>
      <c r="E3" s="413" t="s">
        <v>9</v>
      </c>
    </row>
    <row r="4" spans="1:8" x14ac:dyDescent="0.25">
      <c r="A4" s="372"/>
      <c r="B4" s="416" t="s">
        <v>31</v>
      </c>
      <c r="C4" s="418" t="s">
        <v>106</v>
      </c>
      <c r="D4" s="419"/>
      <c r="E4" s="414"/>
    </row>
    <row r="5" spans="1:8" ht="15.75" thickBot="1" x14ac:dyDescent="0.3">
      <c r="A5" s="373"/>
      <c r="B5" s="417"/>
      <c r="C5" s="173" t="s">
        <v>107</v>
      </c>
      <c r="D5" s="176" t="s">
        <v>108</v>
      </c>
      <c r="E5" s="415"/>
    </row>
    <row r="6" spans="1:8" x14ac:dyDescent="0.25">
      <c r="A6" s="232" t="s">
        <v>10</v>
      </c>
      <c r="B6" s="234">
        <v>80</v>
      </c>
      <c r="C6" s="235">
        <v>79.5</v>
      </c>
      <c r="D6" s="105">
        <v>81.5</v>
      </c>
      <c r="E6" s="282">
        <v>5915</v>
      </c>
      <c r="F6" s="172"/>
      <c r="G6" s="172"/>
      <c r="H6" s="177"/>
    </row>
    <row r="7" spans="1:8" x14ac:dyDescent="0.25">
      <c r="A7" s="81" t="s">
        <v>69</v>
      </c>
      <c r="B7" s="82"/>
      <c r="C7" s="106"/>
      <c r="D7" s="106"/>
      <c r="E7" s="114"/>
      <c r="F7" s="172"/>
      <c r="G7" s="172"/>
      <c r="H7" s="177"/>
    </row>
    <row r="8" spans="1:8" x14ac:dyDescent="0.25">
      <c r="A8" s="83" t="s">
        <v>1</v>
      </c>
      <c r="B8" s="169">
        <v>77</v>
      </c>
      <c r="C8" s="228">
        <v>75.900000000000006</v>
      </c>
      <c r="D8" s="105">
        <v>79.099999999999994</v>
      </c>
      <c r="E8" s="231">
        <v>2636</v>
      </c>
      <c r="F8" s="172"/>
      <c r="G8" s="172"/>
      <c r="H8" s="177"/>
    </row>
    <row r="9" spans="1:8" x14ac:dyDescent="0.25">
      <c r="A9" s="84" t="s">
        <v>2</v>
      </c>
      <c r="B9" s="169">
        <v>83</v>
      </c>
      <c r="C9" s="229">
        <v>81.7</v>
      </c>
      <c r="D9" s="105">
        <v>84.3</v>
      </c>
      <c r="E9" s="231">
        <v>3279</v>
      </c>
      <c r="F9" s="172"/>
      <c r="G9" s="172"/>
      <c r="H9" s="177"/>
    </row>
    <row r="10" spans="1:8" x14ac:dyDescent="0.25">
      <c r="A10" s="81" t="s">
        <v>70</v>
      </c>
      <c r="B10" s="82"/>
      <c r="C10" s="106"/>
      <c r="D10" s="106"/>
      <c r="E10" s="114"/>
      <c r="F10" s="172"/>
      <c r="G10" s="172"/>
      <c r="H10" s="177"/>
    </row>
    <row r="11" spans="1:8" x14ac:dyDescent="0.25">
      <c r="A11" s="83" t="s">
        <v>3</v>
      </c>
      <c r="B11" s="169">
        <v>94</v>
      </c>
      <c r="C11" s="228">
        <v>91.7</v>
      </c>
      <c r="D11" s="105">
        <v>97</v>
      </c>
      <c r="E11" s="90">
        <v>294</v>
      </c>
      <c r="F11" s="172"/>
      <c r="G11" s="172"/>
      <c r="H11" s="177"/>
    </row>
    <row r="12" spans="1:8" x14ac:dyDescent="0.25">
      <c r="A12" s="84" t="s">
        <v>4</v>
      </c>
      <c r="B12" s="169">
        <v>89</v>
      </c>
      <c r="C12" s="230">
        <v>87</v>
      </c>
      <c r="D12" s="105">
        <v>91.3</v>
      </c>
      <c r="E12" s="90">
        <v>816</v>
      </c>
      <c r="F12" s="172"/>
      <c r="G12" s="172"/>
      <c r="H12" s="177"/>
    </row>
    <row r="13" spans="1:8" x14ac:dyDescent="0.25">
      <c r="A13" s="83" t="s">
        <v>11</v>
      </c>
      <c r="B13" s="169">
        <v>89</v>
      </c>
      <c r="C13" s="230">
        <v>86.8</v>
      </c>
      <c r="D13" s="105">
        <v>90.8</v>
      </c>
      <c r="E13" s="90">
        <v>955</v>
      </c>
      <c r="F13" s="172"/>
      <c r="G13" s="172"/>
      <c r="H13" s="177"/>
    </row>
    <row r="14" spans="1:8" x14ac:dyDescent="0.25">
      <c r="A14" s="84" t="s">
        <v>5</v>
      </c>
      <c r="B14" s="169">
        <v>81</v>
      </c>
      <c r="C14" s="230">
        <v>78.3</v>
      </c>
      <c r="D14" s="105">
        <v>83.2</v>
      </c>
      <c r="E14" s="90">
        <v>1033</v>
      </c>
      <c r="F14" s="172"/>
      <c r="G14" s="172"/>
      <c r="H14" s="177"/>
    </row>
    <row r="15" spans="1:8" x14ac:dyDescent="0.25">
      <c r="A15" s="83" t="s">
        <v>6</v>
      </c>
      <c r="B15" s="231">
        <v>74</v>
      </c>
      <c r="C15" s="227">
        <v>71.599999999999994</v>
      </c>
      <c r="D15" s="105">
        <v>76.7</v>
      </c>
      <c r="E15" s="90">
        <v>1128</v>
      </c>
      <c r="F15" s="172"/>
      <c r="G15" s="172"/>
      <c r="H15" s="177"/>
    </row>
    <row r="16" spans="1:8" x14ac:dyDescent="0.25">
      <c r="A16" s="84" t="s">
        <v>7</v>
      </c>
      <c r="B16" s="169">
        <v>62</v>
      </c>
      <c r="C16" s="229">
        <v>59.9</v>
      </c>
      <c r="D16" s="105">
        <v>64.599999999999994</v>
      </c>
      <c r="E16" s="90">
        <v>1689</v>
      </c>
      <c r="F16" s="172"/>
      <c r="G16" s="172"/>
      <c r="H16" s="177"/>
    </row>
    <row r="17" spans="1:8" x14ac:dyDescent="0.25">
      <c r="A17" s="81" t="s">
        <v>71</v>
      </c>
      <c r="B17" s="82"/>
      <c r="C17" s="106"/>
      <c r="D17" s="106"/>
      <c r="E17" s="114"/>
      <c r="F17" s="172"/>
      <c r="G17" s="172"/>
      <c r="H17" s="177"/>
    </row>
    <row r="18" spans="1:8" x14ac:dyDescent="0.25">
      <c r="A18" s="83" t="s">
        <v>12</v>
      </c>
      <c r="B18" s="80">
        <v>82</v>
      </c>
      <c r="C18" s="88">
        <v>80.3</v>
      </c>
      <c r="D18" s="105">
        <v>83.4</v>
      </c>
      <c r="E18" s="90">
        <v>2342</v>
      </c>
      <c r="F18" s="172"/>
      <c r="G18" s="172"/>
      <c r="H18" s="177"/>
    </row>
    <row r="19" spans="1:8" x14ac:dyDescent="0.25">
      <c r="A19" s="84" t="s">
        <v>13</v>
      </c>
      <c r="B19" s="80">
        <v>78</v>
      </c>
      <c r="C19" s="91">
        <v>76.3</v>
      </c>
      <c r="D19" s="105">
        <v>79.400000000000006</v>
      </c>
      <c r="E19" s="90">
        <v>2747</v>
      </c>
      <c r="F19" s="172"/>
      <c r="G19" s="172"/>
      <c r="H19" s="177"/>
    </row>
    <row r="20" spans="1:8" x14ac:dyDescent="0.25">
      <c r="A20" s="83" t="s">
        <v>32</v>
      </c>
      <c r="B20" s="80">
        <v>85</v>
      </c>
      <c r="C20" s="88">
        <v>83</v>
      </c>
      <c r="D20" s="105">
        <v>87.9</v>
      </c>
      <c r="E20" s="90">
        <v>785</v>
      </c>
      <c r="F20" s="172"/>
      <c r="G20" s="172"/>
      <c r="H20" s="177"/>
    </row>
    <row r="21" spans="1:8" x14ac:dyDescent="0.25">
      <c r="A21" s="81" t="s">
        <v>72</v>
      </c>
      <c r="B21" s="82"/>
      <c r="C21" s="106"/>
      <c r="D21" s="106"/>
      <c r="E21" s="114"/>
      <c r="F21" s="172"/>
      <c r="G21" s="172"/>
      <c r="H21" s="177"/>
    </row>
    <row r="22" spans="1:8" x14ac:dyDescent="0.25">
      <c r="A22" s="83" t="s">
        <v>14</v>
      </c>
      <c r="B22" s="80">
        <v>83</v>
      </c>
      <c r="C22" s="88">
        <v>82.2</v>
      </c>
      <c r="D22" s="105">
        <v>84.6</v>
      </c>
      <c r="E22" s="90">
        <v>3661</v>
      </c>
      <c r="F22" s="172"/>
      <c r="G22" s="172"/>
      <c r="H22" s="177"/>
    </row>
    <row r="23" spans="1:8" x14ac:dyDescent="0.25">
      <c r="A23" s="212" t="s">
        <v>15</v>
      </c>
      <c r="B23" s="86">
        <v>83</v>
      </c>
      <c r="C23" s="88">
        <v>81.3</v>
      </c>
      <c r="D23" s="105">
        <v>85.6</v>
      </c>
      <c r="E23" s="90">
        <v>1139</v>
      </c>
      <c r="F23" s="172"/>
      <c r="G23" s="172"/>
      <c r="H23" s="177"/>
    </row>
    <row r="24" spans="1:8" x14ac:dyDescent="0.25">
      <c r="A24" s="215" t="s">
        <v>16</v>
      </c>
      <c r="B24" s="216">
        <v>57</v>
      </c>
      <c r="C24" s="88">
        <v>52.4</v>
      </c>
      <c r="D24" s="105">
        <v>61.1</v>
      </c>
      <c r="E24" s="90">
        <v>506</v>
      </c>
      <c r="F24" s="172"/>
      <c r="G24" s="172"/>
      <c r="H24" s="177"/>
    </row>
    <row r="25" spans="1:8" x14ac:dyDescent="0.25">
      <c r="A25" s="213" t="s">
        <v>17</v>
      </c>
      <c r="B25" s="214">
        <v>70</v>
      </c>
      <c r="C25" s="88">
        <v>66.2</v>
      </c>
      <c r="D25" s="105">
        <v>73.5</v>
      </c>
      <c r="E25" s="90">
        <v>609</v>
      </c>
      <c r="F25" s="172"/>
      <c r="G25" s="172"/>
      <c r="H25" s="177"/>
    </row>
    <row r="26" spans="1:8" x14ac:dyDescent="0.25">
      <c r="A26" s="82" t="s">
        <v>73</v>
      </c>
      <c r="B26" s="82"/>
      <c r="C26" s="106"/>
      <c r="D26" s="106"/>
      <c r="E26" s="114"/>
      <c r="F26" s="172"/>
      <c r="G26" s="172"/>
      <c r="H26" s="177"/>
    </row>
    <row r="27" spans="1:8" x14ac:dyDescent="0.25">
      <c r="A27" s="215" t="s">
        <v>77</v>
      </c>
      <c r="B27" s="219">
        <v>68</v>
      </c>
      <c r="C27" s="88">
        <v>66.3</v>
      </c>
      <c r="D27" s="105">
        <v>70.599999999999994</v>
      </c>
      <c r="E27" s="90">
        <v>1861</v>
      </c>
      <c r="F27" s="172"/>
      <c r="G27" s="172"/>
      <c r="H27" s="177"/>
    </row>
    <row r="28" spans="1:8" x14ac:dyDescent="0.25">
      <c r="A28" s="213" t="s">
        <v>78</v>
      </c>
      <c r="B28" s="214">
        <v>85</v>
      </c>
      <c r="C28" s="88">
        <v>84.1</v>
      </c>
      <c r="D28" s="105">
        <v>86.3</v>
      </c>
      <c r="E28" s="90">
        <v>4047</v>
      </c>
      <c r="F28" s="172"/>
      <c r="G28" s="172"/>
      <c r="H28" s="177"/>
    </row>
    <row r="29" spans="1:8" x14ac:dyDescent="0.25">
      <c r="A29" s="81" t="s">
        <v>74</v>
      </c>
      <c r="B29" s="82"/>
      <c r="C29" s="106"/>
      <c r="D29" s="106"/>
      <c r="E29" s="114"/>
      <c r="F29" s="172"/>
      <c r="G29" s="172"/>
      <c r="H29" s="177"/>
    </row>
    <row r="30" spans="1:8" x14ac:dyDescent="0.25">
      <c r="A30" s="83" t="s">
        <v>21</v>
      </c>
      <c r="B30" s="80">
        <v>86</v>
      </c>
      <c r="C30" s="88">
        <v>85</v>
      </c>
      <c r="D30" s="105">
        <v>87.7</v>
      </c>
      <c r="E30" s="90">
        <v>2372</v>
      </c>
      <c r="F30" s="172"/>
      <c r="G30" s="172"/>
      <c r="H30" s="177"/>
    </row>
    <row r="31" spans="1:8" x14ac:dyDescent="0.25">
      <c r="A31" s="84" t="s">
        <v>22</v>
      </c>
      <c r="B31" s="80">
        <v>77</v>
      </c>
      <c r="C31" s="88">
        <v>75.400000000000006</v>
      </c>
      <c r="D31" s="233">
        <v>78.2</v>
      </c>
      <c r="E31" s="90">
        <v>3532</v>
      </c>
      <c r="F31" s="172"/>
      <c r="G31" s="172"/>
      <c r="H31" s="177"/>
    </row>
    <row r="32" spans="1:8" x14ac:dyDescent="0.25">
      <c r="A32" s="81" t="s">
        <v>75</v>
      </c>
      <c r="B32" s="82"/>
      <c r="C32" s="106"/>
      <c r="D32" s="106"/>
      <c r="E32" s="114"/>
      <c r="F32" s="172"/>
      <c r="G32" s="172"/>
      <c r="H32" s="177"/>
    </row>
    <row r="33" spans="1:8" x14ac:dyDescent="0.25">
      <c r="A33" s="83" t="s">
        <v>18</v>
      </c>
      <c r="B33" s="80">
        <v>76</v>
      </c>
      <c r="C33" s="88">
        <v>72.900000000000006</v>
      </c>
      <c r="D33" s="105">
        <v>78.099999999999994</v>
      </c>
      <c r="E33" s="90">
        <v>1048</v>
      </c>
      <c r="F33" s="172"/>
      <c r="G33" s="172"/>
      <c r="H33" s="177"/>
    </row>
    <row r="34" spans="1:8" x14ac:dyDescent="0.25">
      <c r="A34" s="84" t="s">
        <v>19</v>
      </c>
      <c r="B34" s="80">
        <v>85</v>
      </c>
      <c r="C34" s="88">
        <v>83.2</v>
      </c>
      <c r="D34" s="105">
        <v>87.3</v>
      </c>
      <c r="E34" s="90">
        <v>1154</v>
      </c>
      <c r="F34" s="172"/>
      <c r="G34" s="172"/>
      <c r="H34" s="177"/>
    </row>
    <row r="35" spans="1:8" x14ac:dyDescent="0.25">
      <c r="A35" s="81" t="s">
        <v>76</v>
      </c>
      <c r="B35" s="82"/>
      <c r="C35" s="106"/>
      <c r="D35" s="106"/>
      <c r="E35" s="114"/>
      <c r="F35" s="172"/>
      <c r="G35" s="172"/>
      <c r="H35" s="177"/>
    </row>
    <row r="36" spans="1:8" x14ac:dyDescent="0.25">
      <c r="A36" s="83" t="s">
        <v>92</v>
      </c>
      <c r="B36" s="80">
        <v>80</v>
      </c>
      <c r="C36" s="88">
        <v>78.599999999999994</v>
      </c>
      <c r="D36" s="105">
        <v>81.2</v>
      </c>
      <c r="E36" s="90">
        <v>3611</v>
      </c>
      <c r="F36" s="172"/>
      <c r="G36" s="172"/>
      <c r="H36" s="177"/>
    </row>
    <row r="37" spans="1:8" x14ac:dyDescent="0.25">
      <c r="A37" s="92" t="s">
        <v>93</v>
      </c>
      <c r="B37" s="93">
        <v>81</v>
      </c>
      <c r="C37" s="94">
        <v>79.900000000000006</v>
      </c>
      <c r="D37" s="108">
        <v>83</v>
      </c>
      <c r="E37" s="95">
        <v>2304</v>
      </c>
      <c r="F37" s="172"/>
      <c r="G37" s="172"/>
      <c r="H37" s="177"/>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4" zoomScaleNormal="100" zoomScaleSheetLayoutView="80" workbookViewId="0">
      <selection activeCell="I33" sqref="I33"/>
    </sheetView>
  </sheetViews>
  <sheetFormatPr defaultRowHeight="15.75" x14ac:dyDescent="0.25"/>
  <cols>
    <col min="1" max="1" width="25.85546875" style="1" customWidth="1"/>
    <col min="2" max="5" width="10.7109375" style="2" customWidth="1"/>
    <col min="6" max="6" width="16.28515625" style="121" customWidth="1"/>
    <col min="7" max="7" width="9.140625" style="3" customWidth="1"/>
  </cols>
  <sheetData>
    <row r="1" spans="1:13" ht="15" customHeight="1" x14ac:dyDescent="0.25">
      <c r="A1" s="113" t="str">
        <f>Contents!A12</f>
        <v>Table 4b: Attendance at arts events 2018/19 - 2019/20</v>
      </c>
    </row>
    <row r="2" spans="1:13" ht="15" customHeight="1" x14ac:dyDescent="0.25">
      <c r="L2" s="120"/>
      <c r="M2" s="120"/>
    </row>
    <row r="3" spans="1:13" ht="15" customHeight="1" x14ac:dyDescent="0.25">
      <c r="A3" s="307"/>
      <c r="B3" s="420" t="s">
        <v>143</v>
      </c>
      <c r="C3" s="421"/>
      <c r="D3" s="421"/>
      <c r="E3" s="422"/>
      <c r="F3" s="423" t="s">
        <v>114</v>
      </c>
      <c r="L3" s="120"/>
      <c r="M3" s="120"/>
    </row>
    <row r="4" spans="1:13" ht="18" customHeight="1" x14ac:dyDescent="0.25">
      <c r="A4" s="300" t="s">
        <v>8</v>
      </c>
      <c r="B4" s="425" t="s">
        <v>205</v>
      </c>
      <c r="C4" s="426"/>
      <c r="D4" s="427" t="s">
        <v>165</v>
      </c>
      <c r="E4" s="428"/>
      <c r="F4" s="424"/>
      <c r="G4"/>
    </row>
    <row r="5" spans="1:13" ht="18" customHeight="1" x14ac:dyDescent="0.25">
      <c r="A5" s="301"/>
      <c r="B5" s="14" t="s">
        <v>30</v>
      </c>
      <c r="C5" s="178" t="s">
        <v>9</v>
      </c>
      <c r="D5" s="14" t="s">
        <v>31</v>
      </c>
      <c r="E5" s="179" t="s">
        <v>9</v>
      </c>
      <c r="F5" s="424"/>
      <c r="G5"/>
    </row>
    <row r="6" spans="1:13" s="8" customFormat="1" ht="18" customHeight="1" x14ac:dyDescent="0.2">
      <c r="A6" s="302" t="s">
        <v>10</v>
      </c>
      <c r="B6" s="80">
        <v>80</v>
      </c>
      <c r="C6" s="80">
        <v>5915</v>
      </c>
      <c r="D6" s="80">
        <v>80</v>
      </c>
      <c r="E6" s="80">
        <v>5732</v>
      </c>
      <c r="F6" s="202" t="s">
        <v>45</v>
      </c>
      <c r="G6" s="180"/>
      <c r="H6" s="180"/>
    </row>
    <row r="7" spans="1:13" s="8" customFormat="1" ht="15" customHeight="1" x14ac:dyDescent="0.2">
      <c r="A7" s="81" t="s">
        <v>69</v>
      </c>
      <c r="B7" s="82"/>
      <c r="C7" s="109"/>
      <c r="D7" s="82"/>
      <c r="E7" s="109"/>
      <c r="F7" s="122"/>
      <c r="G7" s="180"/>
      <c r="H7" s="180"/>
    </row>
    <row r="8" spans="1:13" s="8" customFormat="1" ht="18" customHeight="1" x14ac:dyDescent="0.2">
      <c r="A8" s="303" t="s">
        <v>1</v>
      </c>
      <c r="B8" s="80">
        <v>77</v>
      </c>
      <c r="C8" s="80">
        <v>2636</v>
      </c>
      <c r="D8" s="80">
        <v>77</v>
      </c>
      <c r="E8" s="80">
        <v>2461</v>
      </c>
      <c r="F8" s="202" t="s">
        <v>45</v>
      </c>
      <c r="G8" s="180"/>
      <c r="H8" s="180"/>
    </row>
    <row r="9" spans="1:13" s="8" customFormat="1" ht="18" customHeight="1" x14ac:dyDescent="0.2">
      <c r="A9" s="304" t="s">
        <v>2</v>
      </c>
      <c r="B9" s="80">
        <v>83</v>
      </c>
      <c r="C9" s="80">
        <v>3279</v>
      </c>
      <c r="D9" s="80">
        <v>83</v>
      </c>
      <c r="E9" s="80">
        <v>3271</v>
      </c>
      <c r="F9" s="202" t="s">
        <v>45</v>
      </c>
      <c r="G9" s="180"/>
      <c r="H9" s="180"/>
    </row>
    <row r="10" spans="1:13" s="8" customFormat="1" ht="15" customHeight="1" x14ac:dyDescent="0.2">
      <c r="A10" s="81" t="s">
        <v>70</v>
      </c>
      <c r="B10" s="82"/>
      <c r="C10" s="109"/>
      <c r="D10" s="82"/>
      <c r="E10" s="109"/>
      <c r="F10" s="123"/>
      <c r="G10" s="180"/>
      <c r="H10" s="180"/>
    </row>
    <row r="11" spans="1:13" s="8" customFormat="1" ht="18" customHeight="1" x14ac:dyDescent="0.2">
      <c r="A11" s="303" t="s">
        <v>3</v>
      </c>
      <c r="B11" s="80">
        <v>94</v>
      </c>
      <c r="C11" s="80">
        <v>294</v>
      </c>
      <c r="D11" s="80">
        <v>90</v>
      </c>
      <c r="E11" s="80">
        <v>358</v>
      </c>
      <c r="F11" s="202" t="s">
        <v>45</v>
      </c>
      <c r="G11" s="180"/>
      <c r="H11" s="180"/>
    </row>
    <row r="12" spans="1:13" s="8" customFormat="1" ht="18" customHeight="1" x14ac:dyDescent="0.2">
      <c r="A12" s="304" t="s">
        <v>4</v>
      </c>
      <c r="B12" s="80">
        <v>89</v>
      </c>
      <c r="C12" s="80">
        <v>816</v>
      </c>
      <c r="D12" s="80">
        <v>90</v>
      </c>
      <c r="E12" s="80">
        <v>725</v>
      </c>
      <c r="F12" s="202" t="s">
        <v>45</v>
      </c>
      <c r="G12" s="180"/>
      <c r="H12" s="180"/>
    </row>
    <row r="13" spans="1:13" s="8" customFormat="1" ht="18" customHeight="1" x14ac:dyDescent="0.2">
      <c r="A13" s="303" t="s">
        <v>11</v>
      </c>
      <c r="B13" s="80">
        <v>89</v>
      </c>
      <c r="C13" s="80">
        <v>955</v>
      </c>
      <c r="D13" s="80">
        <v>90</v>
      </c>
      <c r="E13" s="80">
        <v>994</v>
      </c>
      <c r="F13" s="202" t="s">
        <v>45</v>
      </c>
      <c r="G13" s="180"/>
      <c r="H13" s="180"/>
    </row>
    <row r="14" spans="1:13" s="8" customFormat="1" ht="18" customHeight="1" x14ac:dyDescent="0.2">
      <c r="A14" s="304" t="s">
        <v>5</v>
      </c>
      <c r="B14" s="80">
        <v>81</v>
      </c>
      <c r="C14" s="80">
        <v>1033</v>
      </c>
      <c r="D14" s="80">
        <v>82</v>
      </c>
      <c r="E14" s="80">
        <v>1045</v>
      </c>
      <c r="F14" s="202" t="s">
        <v>45</v>
      </c>
      <c r="G14" s="180"/>
      <c r="H14" s="180"/>
    </row>
    <row r="15" spans="1:13" s="8" customFormat="1" ht="18" customHeight="1" x14ac:dyDescent="0.2">
      <c r="A15" s="303" t="s">
        <v>6</v>
      </c>
      <c r="B15" s="80">
        <v>74</v>
      </c>
      <c r="C15" s="80">
        <v>1128</v>
      </c>
      <c r="D15" s="80">
        <v>74</v>
      </c>
      <c r="E15" s="80">
        <v>1026</v>
      </c>
      <c r="F15" s="205" t="s">
        <v>45</v>
      </c>
      <c r="G15" s="271"/>
      <c r="H15" s="180"/>
    </row>
    <row r="16" spans="1:13" s="8" customFormat="1" ht="18" customHeight="1" x14ac:dyDescent="0.2">
      <c r="A16" s="304" t="s">
        <v>7</v>
      </c>
      <c r="B16" s="80">
        <v>62</v>
      </c>
      <c r="C16" s="80">
        <v>1689</v>
      </c>
      <c r="D16" s="80">
        <v>58</v>
      </c>
      <c r="E16" s="80">
        <v>1584</v>
      </c>
      <c r="F16" s="206" t="s">
        <v>141</v>
      </c>
      <c r="G16" s="271"/>
      <c r="H16" s="180"/>
    </row>
    <row r="17" spans="1:8" s="8" customFormat="1" ht="15" customHeight="1" x14ac:dyDescent="0.2">
      <c r="A17" s="81" t="s">
        <v>71</v>
      </c>
      <c r="B17" s="82"/>
      <c r="C17" s="109"/>
      <c r="D17" s="82"/>
      <c r="E17" s="109"/>
      <c r="F17" s="220"/>
      <c r="G17" s="180"/>
      <c r="H17" s="180"/>
    </row>
    <row r="18" spans="1:8" s="8" customFormat="1" ht="18" customHeight="1" x14ac:dyDescent="0.2">
      <c r="A18" s="303" t="s">
        <v>12</v>
      </c>
      <c r="B18" s="80">
        <v>82</v>
      </c>
      <c r="C18" s="80">
        <v>2342</v>
      </c>
      <c r="D18" s="80">
        <v>79</v>
      </c>
      <c r="E18" s="80">
        <v>2340</v>
      </c>
      <c r="F18" s="206" t="s">
        <v>141</v>
      </c>
      <c r="G18" s="180"/>
      <c r="H18" s="180"/>
    </row>
    <row r="19" spans="1:8" s="8" customFormat="1" ht="18" customHeight="1" x14ac:dyDescent="0.2">
      <c r="A19" s="304" t="s">
        <v>13</v>
      </c>
      <c r="B19" s="85">
        <v>78</v>
      </c>
      <c r="C19" s="85">
        <v>2747</v>
      </c>
      <c r="D19" s="85">
        <v>79</v>
      </c>
      <c r="E19" s="85">
        <v>2696</v>
      </c>
      <c r="F19" s="202" t="s">
        <v>45</v>
      </c>
      <c r="G19" s="180"/>
      <c r="H19" s="180"/>
    </row>
    <row r="20" spans="1:8" s="8" customFormat="1" ht="18" customHeight="1" x14ac:dyDescent="0.2">
      <c r="A20" s="303" t="s">
        <v>32</v>
      </c>
      <c r="B20" s="80">
        <v>85</v>
      </c>
      <c r="C20" s="80">
        <v>785</v>
      </c>
      <c r="D20" s="80">
        <v>86</v>
      </c>
      <c r="E20" s="80">
        <v>653</v>
      </c>
      <c r="F20" s="202" t="s">
        <v>45</v>
      </c>
      <c r="G20" s="180"/>
      <c r="H20" s="180"/>
    </row>
    <row r="21" spans="1:8" s="8" customFormat="1" ht="15" customHeight="1" x14ac:dyDescent="0.2">
      <c r="A21" s="81" t="s">
        <v>72</v>
      </c>
      <c r="B21" s="82"/>
      <c r="C21" s="109"/>
      <c r="D21" s="82"/>
      <c r="E21" s="109"/>
      <c r="F21" s="123"/>
      <c r="G21" s="180"/>
      <c r="H21" s="180"/>
    </row>
    <row r="22" spans="1:8" s="8" customFormat="1" ht="18" customHeight="1" x14ac:dyDescent="0.2">
      <c r="A22" s="303" t="s">
        <v>14</v>
      </c>
      <c r="B22" s="80">
        <v>83</v>
      </c>
      <c r="C22" s="80">
        <v>3661</v>
      </c>
      <c r="D22" s="80">
        <v>82</v>
      </c>
      <c r="E22" s="80">
        <v>3493</v>
      </c>
      <c r="F22" s="202" t="s">
        <v>45</v>
      </c>
      <c r="G22" s="180"/>
      <c r="H22" s="180"/>
    </row>
    <row r="23" spans="1:8" s="8" customFormat="1" ht="18" customHeight="1" x14ac:dyDescent="0.2">
      <c r="A23" s="242" t="s">
        <v>15</v>
      </c>
      <c r="B23" s="216">
        <v>83</v>
      </c>
      <c r="C23" s="80">
        <v>1139</v>
      </c>
      <c r="D23" s="216">
        <v>83</v>
      </c>
      <c r="E23" s="80">
        <v>1148</v>
      </c>
      <c r="F23" s="202" t="s">
        <v>45</v>
      </c>
      <c r="G23" s="180"/>
      <c r="H23" s="180"/>
    </row>
    <row r="24" spans="1:8" s="8" customFormat="1" ht="18" customHeight="1" x14ac:dyDescent="0.2">
      <c r="A24" s="305" t="s">
        <v>16</v>
      </c>
      <c r="B24" s="216">
        <v>57</v>
      </c>
      <c r="C24" s="80">
        <v>506</v>
      </c>
      <c r="D24" s="216">
        <v>58</v>
      </c>
      <c r="E24" s="80">
        <v>519</v>
      </c>
      <c r="F24" s="202" t="s">
        <v>45</v>
      </c>
      <c r="G24" s="180"/>
      <c r="H24" s="180"/>
    </row>
    <row r="25" spans="1:8" s="8" customFormat="1" ht="18" customHeight="1" x14ac:dyDescent="0.2">
      <c r="A25" s="242" t="s">
        <v>17</v>
      </c>
      <c r="B25" s="216">
        <v>70</v>
      </c>
      <c r="C25" s="80">
        <v>609</v>
      </c>
      <c r="D25" s="216">
        <v>73</v>
      </c>
      <c r="E25" s="80">
        <v>572</v>
      </c>
      <c r="F25" s="202" t="s">
        <v>45</v>
      </c>
      <c r="G25" s="180"/>
      <c r="H25" s="180"/>
    </row>
    <row r="26" spans="1:8" s="8" customFormat="1" ht="15" customHeight="1" x14ac:dyDescent="0.2">
      <c r="A26" s="89" t="s">
        <v>73</v>
      </c>
      <c r="B26" s="81"/>
      <c r="C26" s="109"/>
      <c r="D26" s="81"/>
      <c r="E26" s="109"/>
      <c r="F26" s="123"/>
      <c r="G26" s="180"/>
      <c r="H26" s="180"/>
    </row>
    <row r="27" spans="1:8" s="8" customFormat="1" ht="18" customHeight="1" x14ac:dyDescent="0.2">
      <c r="A27" s="305" t="s">
        <v>77</v>
      </c>
      <c r="B27" s="216">
        <v>68</v>
      </c>
      <c r="C27" s="80">
        <v>1861</v>
      </c>
      <c r="D27" s="216">
        <v>65</v>
      </c>
      <c r="E27" s="80">
        <v>1754</v>
      </c>
      <c r="F27" s="202" t="s">
        <v>45</v>
      </c>
      <c r="G27" s="180"/>
      <c r="H27" s="180"/>
    </row>
    <row r="28" spans="1:8" s="8" customFormat="1" ht="18" customHeight="1" x14ac:dyDescent="0.2">
      <c r="A28" s="242" t="s">
        <v>78</v>
      </c>
      <c r="B28" s="214">
        <v>85</v>
      </c>
      <c r="C28" s="80">
        <v>4047</v>
      </c>
      <c r="D28" s="214">
        <v>86</v>
      </c>
      <c r="E28" s="80">
        <v>3967</v>
      </c>
      <c r="F28" s="202" t="s">
        <v>45</v>
      </c>
      <c r="G28" s="180"/>
      <c r="H28" s="180"/>
    </row>
    <row r="29" spans="1:8" s="8" customFormat="1" ht="18" customHeight="1" x14ac:dyDescent="0.2">
      <c r="A29" s="81" t="s">
        <v>74</v>
      </c>
      <c r="B29" s="82"/>
      <c r="C29" s="109"/>
      <c r="D29" s="82"/>
      <c r="E29" s="109"/>
      <c r="F29" s="221"/>
      <c r="G29" s="180"/>
      <c r="H29" s="180"/>
    </row>
    <row r="30" spans="1:8" s="8" customFormat="1" ht="18" customHeight="1" x14ac:dyDescent="0.2">
      <c r="A30" s="303" t="s">
        <v>21</v>
      </c>
      <c r="B30" s="80">
        <v>86</v>
      </c>
      <c r="C30" s="80">
        <v>2372</v>
      </c>
      <c r="D30" s="80">
        <v>87</v>
      </c>
      <c r="E30" s="80">
        <v>2423</v>
      </c>
      <c r="F30" s="202" t="s">
        <v>45</v>
      </c>
      <c r="G30" s="180"/>
      <c r="H30" s="180"/>
    </row>
    <row r="31" spans="1:8" s="8" customFormat="1" ht="18" customHeight="1" x14ac:dyDescent="0.2">
      <c r="A31" s="304" t="s">
        <v>22</v>
      </c>
      <c r="B31" s="80">
        <v>77</v>
      </c>
      <c r="C31" s="80">
        <v>3532</v>
      </c>
      <c r="D31" s="80">
        <v>75</v>
      </c>
      <c r="E31" s="80">
        <v>3296</v>
      </c>
      <c r="F31" s="205" t="s">
        <v>45</v>
      </c>
      <c r="G31" s="180"/>
      <c r="H31" s="180"/>
    </row>
    <row r="32" spans="1:8" s="8" customFormat="1" ht="18" customHeight="1" x14ac:dyDescent="0.2">
      <c r="A32" s="81" t="s">
        <v>75</v>
      </c>
      <c r="B32" s="82"/>
      <c r="C32" s="109"/>
      <c r="D32" s="82"/>
      <c r="E32" s="109"/>
      <c r="F32" s="222"/>
      <c r="G32" s="180"/>
      <c r="H32" s="180"/>
    </row>
    <row r="33" spans="1:8" s="8" customFormat="1" ht="18" customHeight="1" x14ac:dyDescent="0.2">
      <c r="A33" s="303" t="s">
        <v>18</v>
      </c>
      <c r="B33" s="80">
        <v>76</v>
      </c>
      <c r="C33" s="80">
        <v>1048</v>
      </c>
      <c r="D33" s="80">
        <v>75</v>
      </c>
      <c r="E33" s="80">
        <v>1059</v>
      </c>
      <c r="F33" s="205" t="s">
        <v>45</v>
      </c>
      <c r="G33" s="180"/>
      <c r="H33" s="180"/>
    </row>
    <row r="34" spans="1:8" s="8" customFormat="1" ht="18" customHeight="1" x14ac:dyDescent="0.2">
      <c r="A34" s="304" t="s">
        <v>19</v>
      </c>
      <c r="B34" s="80">
        <v>85</v>
      </c>
      <c r="C34" s="80">
        <v>1154</v>
      </c>
      <c r="D34" s="80">
        <v>88</v>
      </c>
      <c r="E34" s="80">
        <v>1080</v>
      </c>
      <c r="F34" s="348" t="s">
        <v>140</v>
      </c>
      <c r="G34" s="180"/>
      <c r="H34" s="180"/>
    </row>
    <row r="35" spans="1:8" s="8" customFormat="1" ht="18" customHeight="1" x14ac:dyDescent="0.2">
      <c r="A35" s="81" t="s">
        <v>76</v>
      </c>
      <c r="B35" s="82"/>
      <c r="C35" s="109"/>
      <c r="D35" s="82"/>
      <c r="E35" s="109"/>
      <c r="F35" s="347"/>
      <c r="G35" s="180"/>
      <c r="H35" s="180"/>
    </row>
    <row r="36" spans="1:8" s="8" customFormat="1" ht="18" customHeight="1" x14ac:dyDescent="0.2">
      <c r="A36" s="303" t="s">
        <v>92</v>
      </c>
      <c r="B36" s="80">
        <v>80</v>
      </c>
      <c r="C36" s="80">
        <v>3626</v>
      </c>
      <c r="D36" s="80">
        <v>80</v>
      </c>
      <c r="E36" s="80">
        <v>3611</v>
      </c>
      <c r="F36" s="202" t="s">
        <v>45</v>
      </c>
      <c r="G36" s="180"/>
      <c r="H36" s="180"/>
    </row>
    <row r="37" spans="1:8" s="8" customFormat="1" ht="18" customHeight="1" x14ac:dyDescent="0.2">
      <c r="A37" s="306" t="s">
        <v>20</v>
      </c>
      <c r="B37" s="93">
        <v>81</v>
      </c>
      <c r="C37" s="93">
        <v>2289</v>
      </c>
      <c r="D37" s="93">
        <v>79</v>
      </c>
      <c r="E37" s="93">
        <v>2304</v>
      </c>
      <c r="F37" s="349" t="s">
        <v>141</v>
      </c>
      <c r="G37" s="180"/>
      <c r="H37" s="180"/>
    </row>
    <row r="38" spans="1:8" s="8" customFormat="1" ht="15" x14ac:dyDescent="0.25">
      <c r="A38" s="4"/>
      <c r="B38" s="6"/>
      <c r="C38" s="6"/>
      <c r="D38" s="6"/>
      <c r="E38" s="6"/>
      <c r="F38" s="124"/>
      <c r="G38" s="7"/>
    </row>
  </sheetData>
  <mergeCells count="4">
    <mergeCell ref="B3:E3"/>
    <mergeCell ref="F3:F5"/>
    <mergeCell ref="B4:C4"/>
    <mergeCell ref="D4:E4"/>
  </mergeCells>
  <conditionalFormatting sqref="F1:G3 F38:G1048576">
    <cfRule type="cellIs" dxfId="97" priority="485" operator="equal">
      <formula>"Significant"</formula>
    </cfRule>
  </conditionalFormatting>
  <conditionalFormatting sqref="F8">
    <cfRule type="iconSet" priority="91">
      <iconSet iconSet="3Arrows" showValue="0" reverse="1">
        <cfvo type="percent" val="0"/>
        <cfvo type="num" val="0"/>
        <cfvo type="num" val="1"/>
      </iconSet>
    </cfRule>
  </conditionalFormatting>
  <conditionalFormatting sqref="F28">
    <cfRule type="cellIs" dxfId="96" priority="80" operator="equal">
      <formula>"Significant"</formula>
    </cfRule>
  </conditionalFormatting>
  <conditionalFormatting sqref="F11">
    <cfRule type="cellIs" dxfId="95" priority="77" operator="equal">
      <formula>"Significant"</formula>
    </cfRule>
  </conditionalFormatting>
  <conditionalFormatting sqref="F19:F20 F8:F9 F6 F22:F25 F27:F28 F36 F13:F15 F33 F31">
    <cfRule type="cellIs" dxfId="94" priority="160" operator="equal">
      <formula>"Significant"</formula>
    </cfRule>
  </conditionalFormatting>
  <conditionalFormatting sqref="F6">
    <cfRule type="iconSet" priority="161">
      <iconSet iconSet="3Arrows" showValue="0" reverse="1">
        <cfvo type="percent" val="0"/>
        <cfvo type="num" val="0"/>
        <cfvo type="num" val="1"/>
      </iconSet>
    </cfRule>
  </conditionalFormatting>
  <conditionalFormatting sqref="F22">
    <cfRule type="iconSet" priority="162">
      <iconSet iconSet="3Arrows" showValue="0" reverse="1">
        <cfvo type="percent" val="0"/>
        <cfvo type="num" val="0"/>
        <cfvo type="num" val="1"/>
      </iconSet>
    </cfRule>
  </conditionalFormatting>
  <conditionalFormatting sqref="F28">
    <cfRule type="iconSet" priority="163">
      <iconSet iconSet="3Arrows" showValue="0" reverse="1">
        <cfvo type="percent" val="0"/>
        <cfvo type="num" val="0"/>
        <cfvo type="num" val="1"/>
      </iconSet>
    </cfRule>
  </conditionalFormatting>
  <conditionalFormatting sqref="F19:F20 F8:F9 F6 F22:F25 F27:F28 F36 F13:F15 F33 F31">
    <cfRule type="cellIs" dxfId="93" priority="159" operator="equal">
      <formula>"Significant"</formula>
    </cfRule>
  </conditionalFormatting>
  <conditionalFormatting sqref="F6">
    <cfRule type="iconSet" priority="158">
      <iconSet iconSet="3Arrows" showValue="0" reverse="1">
        <cfvo type="percent" val="0"/>
        <cfvo type="num" val="0"/>
        <cfvo type="num" val="1"/>
      </iconSet>
    </cfRule>
  </conditionalFormatting>
  <conditionalFormatting sqref="F8">
    <cfRule type="iconSet" priority="157">
      <iconSet iconSet="3Arrows" showValue="0" reverse="1">
        <cfvo type="percent" val="0"/>
        <cfvo type="num" val="0"/>
        <cfvo type="num" val="1"/>
      </iconSet>
    </cfRule>
  </conditionalFormatting>
  <conditionalFormatting sqref="F13">
    <cfRule type="iconSet" priority="156">
      <iconSet iconSet="3Arrows" showValue="0" reverse="1">
        <cfvo type="percent" val="0"/>
        <cfvo type="num" val="0"/>
        <cfvo type="num" val="1"/>
      </iconSet>
    </cfRule>
  </conditionalFormatting>
  <conditionalFormatting sqref="F23">
    <cfRule type="iconSet" priority="154">
      <iconSet iconSet="3Arrows" showValue="0" reverse="1">
        <cfvo type="percent" val="0"/>
        <cfvo type="num" val="0"/>
        <cfvo type="num" val="1"/>
      </iconSet>
    </cfRule>
  </conditionalFormatting>
  <conditionalFormatting sqref="F28">
    <cfRule type="iconSet" priority="153">
      <iconSet iconSet="3Arrows" showValue="0" reverse="1">
        <cfvo type="percent" val="0"/>
        <cfvo type="num" val="0"/>
        <cfvo type="num" val="1"/>
      </iconSet>
    </cfRule>
  </conditionalFormatting>
  <conditionalFormatting sqref="F31">
    <cfRule type="iconSet" priority="152">
      <iconSet iconSet="3Arrows" showValue="0" reverse="1">
        <cfvo type="percent" val="0"/>
        <cfvo type="num" val="0"/>
        <cfvo type="num" val="1"/>
      </iconSet>
    </cfRule>
  </conditionalFormatting>
  <conditionalFormatting sqref="F36">
    <cfRule type="iconSet" priority="151">
      <iconSet iconSet="3Arrows" showValue="0" reverse="1">
        <cfvo type="percent" val="0"/>
        <cfvo type="num" val="0"/>
        <cfvo type="num" val="1"/>
      </iconSet>
    </cfRule>
  </conditionalFormatting>
  <conditionalFormatting sqref="F9">
    <cfRule type="iconSet" priority="150">
      <iconSet iconSet="3Arrows" showValue="0" reverse="1">
        <cfvo type="percent" val="0"/>
        <cfvo type="num" val="0"/>
        <cfvo type="num" val="1"/>
      </iconSet>
    </cfRule>
  </conditionalFormatting>
  <conditionalFormatting sqref="F14">
    <cfRule type="iconSet" priority="149">
      <iconSet iconSet="3Arrows" showValue="0" reverse="1">
        <cfvo type="percent" val="0"/>
        <cfvo type="num" val="0"/>
        <cfvo type="num" val="1"/>
      </iconSet>
    </cfRule>
  </conditionalFormatting>
  <conditionalFormatting sqref="F15">
    <cfRule type="iconSet" priority="148">
      <iconSet iconSet="3Arrows" showValue="0" reverse="1">
        <cfvo type="percent" val="0"/>
        <cfvo type="num" val="0"/>
        <cfvo type="num" val="1"/>
      </iconSet>
    </cfRule>
  </conditionalFormatting>
  <conditionalFormatting sqref="F19">
    <cfRule type="iconSet" priority="147">
      <iconSet iconSet="3Arrows" showValue="0" reverse="1">
        <cfvo type="percent" val="0"/>
        <cfvo type="num" val="0"/>
        <cfvo type="num" val="1"/>
      </iconSet>
    </cfRule>
  </conditionalFormatting>
  <conditionalFormatting sqref="F19:F20">
    <cfRule type="iconSet" priority="146">
      <iconSet iconSet="3Arrows" showValue="0" reverse="1">
        <cfvo type="percent" val="0"/>
        <cfvo type="num" val="0"/>
        <cfvo type="num" val="1"/>
      </iconSet>
    </cfRule>
  </conditionalFormatting>
  <conditionalFormatting sqref="F22">
    <cfRule type="iconSet" priority="145">
      <iconSet iconSet="3Arrows" showValue="0" reverse="1">
        <cfvo type="percent" val="0"/>
        <cfvo type="num" val="0"/>
        <cfvo type="num" val="1"/>
      </iconSet>
    </cfRule>
  </conditionalFormatting>
  <conditionalFormatting sqref="F24">
    <cfRule type="iconSet" priority="144">
      <iconSet iconSet="3Arrows" showValue="0" reverse="1">
        <cfvo type="percent" val="0"/>
        <cfvo type="num" val="0"/>
        <cfvo type="num" val="1"/>
      </iconSet>
    </cfRule>
  </conditionalFormatting>
  <conditionalFormatting sqref="F25">
    <cfRule type="iconSet" priority="143">
      <iconSet iconSet="3Arrows" showValue="0" reverse="1">
        <cfvo type="percent" val="0"/>
        <cfvo type="num" val="0"/>
        <cfvo type="num" val="1"/>
      </iconSet>
    </cfRule>
  </conditionalFormatting>
  <conditionalFormatting sqref="F27">
    <cfRule type="iconSet" priority="142">
      <iconSet iconSet="3Arrows" showValue="0" reverse="1">
        <cfvo type="percent" val="0"/>
        <cfvo type="num" val="0"/>
        <cfvo type="num" val="1"/>
      </iconSet>
    </cfRule>
  </conditionalFormatting>
  <conditionalFormatting sqref="F33">
    <cfRule type="iconSet" priority="140">
      <iconSet iconSet="3Arrows" showValue="0" reverse="1">
        <cfvo type="percent" val="0"/>
        <cfvo type="num" val="0"/>
        <cfvo type="num" val="1"/>
      </iconSet>
    </cfRule>
  </conditionalFormatting>
  <conditionalFormatting sqref="F9">
    <cfRule type="cellIs" dxfId="92" priority="139" operator="equal">
      <formula>"Significant"</formula>
    </cfRule>
  </conditionalFormatting>
  <conditionalFormatting sqref="F9">
    <cfRule type="iconSet" priority="138">
      <iconSet iconSet="3Arrows" showValue="0" reverse="1">
        <cfvo type="percent" val="0"/>
        <cfvo type="num" val="0"/>
        <cfvo type="num" val="1"/>
      </iconSet>
    </cfRule>
  </conditionalFormatting>
  <conditionalFormatting sqref="F9">
    <cfRule type="iconSet" priority="137">
      <iconSet iconSet="3Arrows" showValue="0" reverse="1">
        <cfvo type="percent" val="0"/>
        <cfvo type="num" val="0"/>
        <cfvo type="num" val="1"/>
      </iconSet>
    </cfRule>
  </conditionalFormatting>
  <conditionalFormatting sqref="F13">
    <cfRule type="cellIs" dxfId="91" priority="136" operator="equal">
      <formula>"Significant"</formula>
    </cfRule>
  </conditionalFormatting>
  <conditionalFormatting sqref="F13">
    <cfRule type="iconSet" priority="135">
      <iconSet iconSet="3Arrows" showValue="0" reverse="1">
        <cfvo type="percent" val="0"/>
        <cfvo type="num" val="0"/>
        <cfvo type="num" val="1"/>
      </iconSet>
    </cfRule>
  </conditionalFormatting>
  <conditionalFormatting sqref="F13">
    <cfRule type="iconSet" priority="134">
      <iconSet iconSet="3Arrows" showValue="0" reverse="1">
        <cfvo type="percent" val="0"/>
        <cfvo type="num" val="0"/>
        <cfvo type="num" val="1"/>
      </iconSet>
    </cfRule>
  </conditionalFormatting>
  <conditionalFormatting sqref="F14">
    <cfRule type="cellIs" dxfId="90" priority="133" operator="equal">
      <formula>"Significant"</formula>
    </cfRule>
  </conditionalFormatting>
  <conditionalFormatting sqref="F14">
    <cfRule type="iconSet" priority="132">
      <iconSet iconSet="3Arrows" showValue="0" reverse="1">
        <cfvo type="percent" val="0"/>
        <cfvo type="num" val="0"/>
        <cfvo type="num" val="1"/>
      </iconSet>
    </cfRule>
  </conditionalFormatting>
  <conditionalFormatting sqref="F14">
    <cfRule type="iconSet" priority="131">
      <iconSet iconSet="3Arrows" showValue="0" reverse="1">
        <cfvo type="percent" val="0"/>
        <cfvo type="num" val="0"/>
        <cfvo type="num" val="1"/>
      </iconSet>
    </cfRule>
  </conditionalFormatting>
  <conditionalFormatting sqref="F15">
    <cfRule type="cellIs" dxfId="89" priority="130" operator="equal">
      <formula>"Significant"</formula>
    </cfRule>
  </conditionalFormatting>
  <conditionalFormatting sqref="F15">
    <cfRule type="iconSet" priority="129">
      <iconSet iconSet="3Arrows" showValue="0" reverse="1">
        <cfvo type="percent" val="0"/>
        <cfvo type="num" val="0"/>
        <cfvo type="num" val="1"/>
      </iconSet>
    </cfRule>
  </conditionalFormatting>
  <conditionalFormatting sqref="F15">
    <cfRule type="iconSet" priority="128">
      <iconSet iconSet="3Arrows" showValue="0" reverse="1">
        <cfvo type="percent" val="0"/>
        <cfvo type="num" val="0"/>
        <cfvo type="num" val="1"/>
      </iconSet>
    </cfRule>
  </conditionalFormatting>
  <conditionalFormatting sqref="F19">
    <cfRule type="cellIs" dxfId="88" priority="127" operator="equal">
      <formula>"Significant"</formula>
    </cfRule>
  </conditionalFormatting>
  <conditionalFormatting sqref="F19">
    <cfRule type="iconSet" priority="126">
      <iconSet iconSet="3Arrows" showValue="0" reverse="1">
        <cfvo type="percent" val="0"/>
        <cfvo type="num" val="0"/>
        <cfvo type="num" val="1"/>
      </iconSet>
    </cfRule>
  </conditionalFormatting>
  <conditionalFormatting sqref="F19">
    <cfRule type="iconSet" priority="125">
      <iconSet iconSet="3Arrows" showValue="0" reverse="1">
        <cfvo type="percent" val="0"/>
        <cfvo type="num" val="0"/>
        <cfvo type="num" val="1"/>
      </iconSet>
    </cfRule>
  </conditionalFormatting>
  <conditionalFormatting sqref="F20">
    <cfRule type="cellIs" dxfId="87" priority="124" operator="equal">
      <formula>"Significant"</formula>
    </cfRule>
  </conditionalFormatting>
  <conditionalFormatting sqref="F20">
    <cfRule type="iconSet" priority="123">
      <iconSet iconSet="3Arrows" showValue="0" reverse="1">
        <cfvo type="percent" val="0"/>
        <cfvo type="num" val="0"/>
        <cfvo type="num" val="1"/>
      </iconSet>
    </cfRule>
  </conditionalFormatting>
  <conditionalFormatting sqref="F20">
    <cfRule type="iconSet" priority="122">
      <iconSet iconSet="3Arrows" showValue="0" reverse="1">
        <cfvo type="percent" val="0"/>
        <cfvo type="num" val="0"/>
        <cfvo type="num" val="1"/>
      </iconSet>
    </cfRule>
  </conditionalFormatting>
  <conditionalFormatting sqref="F24">
    <cfRule type="cellIs" dxfId="86" priority="121" operator="equal">
      <formula>"Significant"</formula>
    </cfRule>
  </conditionalFormatting>
  <conditionalFormatting sqref="F24">
    <cfRule type="iconSet" priority="120">
      <iconSet iconSet="3Arrows" showValue="0" reverse="1">
        <cfvo type="percent" val="0"/>
        <cfvo type="num" val="0"/>
        <cfvo type="num" val="1"/>
      </iconSet>
    </cfRule>
  </conditionalFormatting>
  <conditionalFormatting sqref="F24">
    <cfRule type="iconSet" priority="119">
      <iconSet iconSet="3Arrows" showValue="0" reverse="1">
        <cfvo type="percent" val="0"/>
        <cfvo type="num" val="0"/>
        <cfvo type="num" val="1"/>
      </iconSet>
    </cfRule>
  </conditionalFormatting>
  <conditionalFormatting sqref="F25">
    <cfRule type="cellIs" dxfId="85" priority="118" operator="equal">
      <formula>"Significant"</formula>
    </cfRule>
  </conditionalFormatting>
  <conditionalFormatting sqref="F25">
    <cfRule type="iconSet" priority="117">
      <iconSet iconSet="3Arrows" showValue="0" reverse="1">
        <cfvo type="percent" val="0"/>
        <cfvo type="num" val="0"/>
        <cfvo type="num" val="1"/>
      </iconSet>
    </cfRule>
  </conditionalFormatting>
  <conditionalFormatting sqref="F25">
    <cfRule type="iconSet" priority="116">
      <iconSet iconSet="3Arrows" showValue="0" reverse="1">
        <cfvo type="percent" val="0"/>
        <cfvo type="num" val="0"/>
        <cfvo type="num" val="1"/>
      </iconSet>
    </cfRule>
  </conditionalFormatting>
  <conditionalFormatting sqref="F27">
    <cfRule type="cellIs" dxfId="84" priority="115" operator="equal">
      <formula>"Significant"</formula>
    </cfRule>
  </conditionalFormatting>
  <conditionalFormatting sqref="F27">
    <cfRule type="iconSet" priority="114">
      <iconSet iconSet="3Arrows" showValue="0" reverse="1">
        <cfvo type="percent" val="0"/>
        <cfvo type="num" val="0"/>
        <cfvo type="num" val="1"/>
      </iconSet>
    </cfRule>
  </conditionalFormatting>
  <conditionalFormatting sqref="F27">
    <cfRule type="iconSet" priority="113">
      <iconSet iconSet="3Arrows" showValue="0" reverse="1">
        <cfvo type="percent" val="0"/>
        <cfvo type="num" val="0"/>
        <cfvo type="num" val="1"/>
      </iconSet>
    </cfRule>
  </conditionalFormatting>
  <conditionalFormatting sqref="F31">
    <cfRule type="cellIs" dxfId="83" priority="109" operator="equal">
      <formula>"Significant"</formula>
    </cfRule>
  </conditionalFormatting>
  <conditionalFormatting sqref="F31">
    <cfRule type="iconSet" priority="108">
      <iconSet iconSet="3Arrows" showValue="0" reverse="1">
        <cfvo type="percent" val="0"/>
        <cfvo type="num" val="0"/>
        <cfvo type="num" val="1"/>
      </iconSet>
    </cfRule>
  </conditionalFormatting>
  <conditionalFormatting sqref="F31">
    <cfRule type="iconSet" priority="107">
      <iconSet iconSet="3Arrows" showValue="0" reverse="1">
        <cfvo type="percent" val="0"/>
        <cfvo type="num" val="0"/>
        <cfvo type="num" val="1"/>
      </iconSet>
    </cfRule>
  </conditionalFormatting>
  <conditionalFormatting sqref="F33">
    <cfRule type="cellIs" dxfId="82" priority="106" operator="equal">
      <formula>"Significant"</formula>
    </cfRule>
  </conditionalFormatting>
  <conditionalFormatting sqref="F33">
    <cfRule type="iconSet" priority="105">
      <iconSet iconSet="3Arrows" showValue="0" reverse="1">
        <cfvo type="percent" val="0"/>
        <cfvo type="num" val="0"/>
        <cfvo type="num" val="1"/>
      </iconSet>
    </cfRule>
  </conditionalFormatting>
  <conditionalFormatting sqref="F33">
    <cfRule type="iconSet" priority="104">
      <iconSet iconSet="3Arrows" showValue="0" reverse="1">
        <cfvo type="percent" val="0"/>
        <cfvo type="num" val="0"/>
        <cfvo type="num" val="1"/>
      </iconSet>
    </cfRule>
  </conditionalFormatting>
  <conditionalFormatting sqref="F36">
    <cfRule type="cellIs" dxfId="81" priority="103" operator="equal">
      <formula>"Significant"</formula>
    </cfRule>
  </conditionalFormatting>
  <conditionalFormatting sqref="F36">
    <cfRule type="iconSet" priority="102">
      <iconSet iconSet="3Arrows" showValue="0" reverse="1">
        <cfvo type="percent" val="0"/>
        <cfvo type="num" val="0"/>
        <cfvo type="num" val="1"/>
      </iconSet>
    </cfRule>
  </conditionalFormatting>
  <conditionalFormatting sqref="F36">
    <cfRule type="iconSet" priority="101">
      <iconSet iconSet="3Arrows" showValue="0" reverse="1">
        <cfvo type="percent" val="0"/>
        <cfvo type="num" val="0"/>
        <cfvo type="num" val="1"/>
      </iconSet>
    </cfRule>
  </conditionalFormatting>
  <conditionalFormatting sqref="F23">
    <cfRule type="cellIs" dxfId="80" priority="100" operator="equal">
      <formula>"Significant"</formula>
    </cfRule>
  </conditionalFormatting>
  <conditionalFormatting sqref="F23">
    <cfRule type="iconSet" priority="99">
      <iconSet iconSet="3Arrows" showValue="0" reverse="1">
        <cfvo type="percent" val="0"/>
        <cfvo type="num" val="0"/>
        <cfvo type="num" val="1"/>
      </iconSet>
    </cfRule>
  </conditionalFormatting>
  <conditionalFormatting sqref="F23">
    <cfRule type="iconSet" priority="98">
      <iconSet iconSet="3Arrows" showValue="0" reverse="1">
        <cfvo type="percent" val="0"/>
        <cfvo type="num" val="0"/>
        <cfvo type="num" val="1"/>
      </iconSet>
    </cfRule>
  </conditionalFormatting>
  <conditionalFormatting sqref="F8">
    <cfRule type="iconSet" priority="94">
      <iconSet iconSet="3Arrows" showValue="0" reverse="1">
        <cfvo type="percent" val="0"/>
        <cfvo type="num" val="0"/>
        <cfvo type="num" val="1"/>
      </iconSet>
    </cfRule>
  </conditionalFormatting>
  <conditionalFormatting sqref="F8">
    <cfRule type="cellIs" dxfId="79" priority="93" operator="equal">
      <formula>"Significant"</formula>
    </cfRule>
  </conditionalFormatting>
  <conditionalFormatting sqref="F8">
    <cfRule type="iconSet" priority="92">
      <iconSet iconSet="3Arrows" showValue="0" reverse="1">
        <cfvo type="percent" val="0"/>
        <cfvo type="num" val="0"/>
        <cfvo type="num" val="1"/>
      </iconSet>
    </cfRule>
  </conditionalFormatting>
  <conditionalFormatting sqref="F6">
    <cfRule type="iconSet" priority="90">
      <iconSet iconSet="3Arrows" showValue="0" reverse="1">
        <cfvo type="percent" val="0"/>
        <cfvo type="num" val="0"/>
        <cfvo type="num" val="1"/>
      </iconSet>
    </cfRule>
  </conditionalFormatting>
  <conditionalFormatting sqref="F6">
    <cfRule type="iconSet" priority="89">
      <iconSet iconSet="3Arrows" showValue="0" reverse="1">
        <cfvo type="percent" val="0"/>
        <cfvo type="num" val="0"/>
        <cfvo type="num" val="1"/>
      </iconSet>
    </cfRule>
  </conditionalFormatting>
  <conditionalFormatting sqref="F6">
    <cfRule type="cellIs" dxfId="78" priority="88" operator="equal">
      <formula>"Significant"</formula>
    </cfRule>
  </conditionalFormatting>
  <conditionalFormatting sqref="F6">
    <cfRule type="iconSet" priority="87">
      <iconSet iconSet="3Arrows" showValue="0" reverse="1">
        <cfvo type="percent" val="0"/>
        <cfvo type="num" val="0"/>
        <cfvo type="num" val="1"/>
      </iconSet>
    </cfRule>
  </conditionalFormatting>
  <conditionalFormatting sqref="F6">
    <cfRule type="iconSet" priority="86">
      <iconSet iconSet="3Arrows" showValue="0" reverse="1">
        <cfvo type="percent" val="0"/>
        <cfvo type="num" val="0"/>
        <cfvo type="num" val="1"/>
      </iconSet>
    </cfRule>
  </conditionalFormatting>
  <conditionalFormatting sqref="F22">
    <cfRule type="iconSet" priority="85">
      <iconSet iconSet="3Arrows" showValue="0" reverse="1">
        <cfvo type="percent" val="0"/>
        <cfvo type="num" val="0"/>
        <cfvo type="num" val="1"/>
      </iconSet>
    </cfRule>
  </conditionalFormatting>
  <conditionalFormatting sqref="F22">
    <cfRule type="cellIs" dxfId="77" priority="84" operator="equal">
      <formula>"Significant"</formula>
    </cfRule>
  </conditionalFormatting>
  <conditionalFormatting sqref="F22">
    <cfRule type="iconSet" priority="83">
      <iconSet iconSet="3Arrows" showValue="0" reverse="1">
        <cfvo type="percent" val="0"/>
        <cfvo type="num" val="0"/>
        <cfvo type="num" val="1"/>
      </iconSet>
    </cfRule>
  </conditionalFormatting>
  <conditionalFormatting sqref="F22">
    <cfRule type="iconSet" priority="82">
      <iconSet iconSet="3Arrows" showValue="0" reverse="1">
        <cfvo type="percent" val="0"/>
        <cfvo type="num" val="0"/>
        <cfvo type="num" val="1"/>
      </iconSet>
    </cfRule>
  </conditionalFormatting>
  <conditionalFormatting sqref="F28">
    <cfRule type="iconSet" priority="81">
      <iconSet iconSet="3Arrows" showValue="0" reverse="1">
        <cfvo type="percent" val="0"/>
        <cfvo type="num" val="0"/>
        <cfvo type="num" val="1"/>
      </iconSet>
    </cfRule>
  </conditionalFormatting>
  <conditionalFormatting sqref="F28">
    <cfRule type="iconSet" priority="79">
      <iconSet iconSet="3Arrows" showValue="0" reverse="1">
        <cfvo type="percent" val="0"/>
        <cfvo type="num" val="0"/>
        <cfvo type="num" val="1"/>
      </iconSet>
    </cfRule>
  </conditionalFormatting>
  <conditionalFormatting sqref="F28">
    <cfRule type="iconSet" priority="78">
      <iconSet iconSet="3Arrows" showValue="0" reverse="1">
        <cfvo type="percent" val="0"/>
        <cfvo type="num" val="0"/>
        <cfvo type="num" val="1"/>
      </iconSet>
    </cfRule>
  </conditionalFormatting>
  <conditionalFormatting sqref="F11">
    <cfRule type="cellIs" dxfId="76" priority="76" operator="equal">
      <formula>"Significant"</formula>
    </cfRule>
  </conditionalFormatting>
  <conditionalFormatting sqref="F11">
    <cfRule type="iconSet" priority="75">
      <iconSet iconSet="3Arrows" showValue="0" reverse="1">
        <cfvo type="percent" val="0"/>
        <cfvo type="num" val="0"/>
        <cfvo type="num" val="1"/>
      </iconSet>
    </cfRule>
  </conditionalFormatting>
  <conditionalFormatting sqref="F11">
    <cfRule type="iconSet" priority="74">
      <iconSet iconSet="3Arrows" showValue="0" reverse="1">
        <cfvo type="percent" val="0"/>
        <cfvo type="num" val="0"/>
        <cfvo type="num" val="1"/>
      </iconSet>
    </cfRule>
  </conditionalFormatting>
  <conditionalFormatting sqref="F11">
    <cfRule type="cellIs" dxfId="75" priority="73" operator="equal">
      <formula>"Significant"</formula>
    </cfRule>
  </conditionalFormatting>
  <conditionalFormatting sqref="F11">
    <cfRule type="iconSet" priority="72">
      <iconSet iconSet="3Arrows" showValue="0" reverse="1">
        <cfvo type="percent" val="0"/>
        <cfvo type="num" val="0"/>
        <cfvo type="num" val="1"/>
      </iconSet>
    </cfRule>
  </conditionalFormatting>
  <conditionalFormatting sqref="F11">
    <cfRule type="iconSet" priority="71">
      <iconSet iconSet="3Arrows" showValue="0" reverse="1">
        <cfvo type="percent" val="0"/>
        <cfvo type="num" val="0"/>
        <cfvo type="num" val="1"/>
      </iconSet>
    </cfRule>
  </conditionalFormatting>
  <conditionalFormatting sqref="F12">
    <cfRule type="cellIs" dxfId="74" priority="70" operator="equal">
      <formula>"Significant"</formula>
    </cfRule>
  </conditionalFormatting>
  <conditionalFormatting sqref="F12">
    <cfRule type="cellIs" dxfId="73" priority="69" operator="equal">
      <formula>"Significant"</formula>
    </cfRule>
  </conditionalFormatting>
  <conditionalFormatting sqref="F12">
    <cfRule type="iconSet" priority="68">
      <iconSet iconSet="3Arrows" showValue="0" reverse="1">
        <cfvo type="percent" val="0"/>
        <cfvo type="num" val="0"/>
        <cfvo type="num" val="1"/>
      </iconSet>
    </cfRule>
  </conditionalFormatting>
  <conditionalFormatting sqref="F12">
    <cfRule type="cellIs" dxfId="72" priority="67" operator="equal">
      <formula>"Significant"</formula>
    </cfRule>
  </conditionalFormatting>
  <conditionalFormatting sqref="F12">
    <cfRule type="iconSet" priority="66">
      <iconSet iconSet="3Arrows" showValue="0" reverse="1">
        <cfvo type="percent" val="0"/>
        <cfvo type="num" val="0"/>
        <cfvo type="num" val="1"/>
      </iconSet>
    </cfRule>
  </conditionalFormatting>
  <conditionalFormatting sqref="F12">
    <cfRule type="iconSet" priority="65">
      <iconSet iconSet="3Arrows" showValue="0" reverse="1">
        <cfvo type="percent" val="0"/>
        <cfvo type="num" val="0"/>
        <cfvo type="num" val="1"/>
      </iconSet>
    </cfRule>
  </conditionalFormatting>
  <conditionalFormatting sqref="F30">
    <cfRule type="cellIs" dxfId="71" priority="13" operator="equal">
      <formula>"Significant"</formula>
    </cfRule>
  </conditionalFormatting>
  <conditionalFormatting sqref="F30">
    <cfRule type="iconSet" priority="12">
      <iconSet iconSet="3Arrows" showValue="0" reverse="1">
        <cfvo type="percent" val="0"/>
        <cfvo type="num" val="0"/>
        <cfvo type="num" val="1"/>
      </iconSet>
    </cfRule>
  </conditionalFormatting>
  <conditionalFormatting sqref="F30">
    <cfRule type="iconSet" priority="11">
      <iconSet iconSet="3Arrows" showValue="0" reverse="1">
        <cfvo type="percent" val="0"/>
        <cfvo type="num" val="0"/>
        <cfvo type="num" val="1"/>
      </iconSet>
    </cfRule>
  </conditionalFormatting>
  <conditionalFormatting sqref="F31">
    <cfRule type="iconSet" priority="25">
      <iconSet iconSet="3Arrows" showValue="0" reverse="1">
        <cfvo type="percent" val="0"/>
        <cfvo type="num" val="0"/>
        <cfvo type="num" val="1"/>
      </iconSet>
    </cfRule>
  </conditionalFormatting>
  <conditionalFormatting sqref="F31">
    <cfRule type="cellIs" dxfId="70" priority="24" operator="equal">
      <formula>"Significant"</formula>
    </cfRule>
  </conditionalFormatting>
  <conditionalFormatting sqref="F31">
    <cfRule type="iconSet" priority="23">
      <iconSet iconSet="3Arrows" showValue="0" reverse="1">
        <cfvo type="percent" val="0"/>
        <cfvo type="num" val="0"/>
        <cfvo type="num" val="1"/>
      </iconSet>
    </cfRule>
  </conditionalFormatting>
  <conditionalFormatting sqref="F31">
    <cfRule type="iconSet" priority="22">
      <iconSet iconSet="3Arrows" showValue="0" reverse="1">
        <cfvo type="percent" val="0"/>
        <cfvo type="num" val="0"/>
        <cfvo type="num" val="1"/>
      </iconSet>
    </cfRule>
  </conditionalFormatting>
  <conditionalFormatting sqref="F16">
    <cfRule type="cellIs" dxfId="69" priority="21" operator="equal">
      <formula>"Significant"</formula>
    </cfRule>
  </conditionalFormatting>
  <conditionalFormatting sqref="F16">
    <cfRule type="iconSet" priority="20">
      <iconSet iconSet="3Arrows" showValue="0" reverse="1">
        <cfvo type="percent" val="0"/>
        <cfvo type="num" val="0"/>
        <cfvo type="num" val="1"/>
      </iconSet>
    </cfRule>
  </conditionalFormatting>
  <conditionalFormatting sqref="F16">
    <cfRule type="iconSet" priority="19">
      <iconSet iconSet="3Arrows" showValue="0" reverse="1">
        <cfvo type="percent" val="0"/>
        <cfvo type="num" val="0"/>
        <cfvo type="num" val="1"/>
      </iconSet>
    </cfRule>
  </conditionalFormatting>
  <conditionalFormatting sqref="F18">
    <cfRule type="cellIs" dxfId="68" priority="18" operator="equal">
      <formula>"Significant"</formula>
    </cfRule>
  </conditionalFormatting>
  <conditionalFormatting sqref="F18">
    <cfRule type="iconSet" priority="17">
      <iconSet iconSet="3Arrows" showValue="0" reverse="1">
        <cfvo type="percent" val="0"/>
        <cfvo type="num" val="0"/>
        <cfvo type="num" val="1"/>
      </iconSet>
    </cfRule>
  </conditionalFormatting>
  <conditionalFormatting sqref="F18">
    <cfRule type="iconSet" priority="16">
      <iconSet iconSet="3Arrows" showValue="0" reverse="1">
        <cfvo type="percent" val="0"/>
        <cfvo type="num" val="0"/>
        <cfvo type="num" val="1"/>
      </iconSet>
    </cfRule>
  </conditionalFormatting>
  <conditionalFormatting sqref="F30">
    <cfRule type="cellIs" dxfId="67" priority="10" operator="equal">
      <formula>"Significant"</formula>
    </cfRule>
  </conditionalFormatting>
  <conditionalFormatting sqref="F30">
    <cfRule type="cellIs" dxfId="66" priority="14" operator="equal">
      <formula>"Significant"</formula>
    </cfRule>
  </conditionalFormatting>
  <conditionalFormatting sqref="F30">
    <cfRule type="iconSet" priority="15">
      <iconSet iconSet="3Arrows" showValue="0" reverse="1">
        <cfvo type="percent" val="0"/>
        <cfvo type="num" val="0"/>
        <cfvo type="num" val="1"/>
      </iconSet>
    </cfRule>
  </conditionalFormatting>
  <conditionalFormatting sqref="F30">
    <cfRule type="iconSet" priority="9">
      <iconSet iconSet="3Arrows" showValue="0" reverse="1">
        <cfvo type="percent" val="0"/>
        <cfvo type="num" val="0"/>
        <cfvo type="num" val="1"/>
      </iconSet>
    </cfRule>
  </conditionalFormatting>
  <conditionalFormatting sqref="F30">
    <cfRule type="iconSet" priority="8">
      <iconSet iconSet="3Arrows" showValue="0" reverse="1">
        <cfvo type="percent" val="0"/>
        <cfvo type="num" val="0"/>
        <cfvo type="num" val="1"/>
      </iconSet>
    </cfRule>
  </conditionalFormatting>
  <conditionalFormatting sqref="F34">
    <cfRule type="cellIs" dxfId="65" priority="7" operator="equal">
      <formula>"Significant"</formula>
    </cfRule>
  </conditionalFormatting>
  <conditionalFormatting sqref="F34">
    <cfRule type="iconSet" priority="5">
      <iconSet iconSet="3Arrows" showValue="0" reverse="1">
        <cfvo type="percent" val="0"/>
        <cfvo type="num" val="0"/>
        <cfvo type="num" val="1"/>
      </iconSet>
    </cfRule>
  </conditionalFormatting>
  <conditionalFormatting sqref="F34">
    <cfRule type="iconSet" priority="4">
      <iconSet iconSet="3Arrows" showValue="0" reverse="1">
        <cfvo type="percent" val="0"/>
        <cfvo type="num" val="0"/>
        <cfvo type="num" val="1"/>
      </iconSet>
    </cfRule>
  </conditionalFormatting>
  <conditionalFormatting sqref="F34">
    <cfRule type="iconSet" priority="6">
      <iconSet iconSet="3Arrows" showValue="0" reverse="1">
        <cfvo type="percent" val="0"/>
        <cfvo type="num" val="0"/>
        <cfvo type="num" val="1"/>
      </iconSet>
    </cfRule>
  </conditionalFormatting>
  <conditionalFormatting sqref="F37">
    <cfRule type="cellIs" dxfId="64" priority="3" operator="equal">
      <formula>"Significant"</formula>
    </cfRule>
  </conditionalFormatting>
  <conditionalFormatting sqref="F37">
    <cfRule type="iconSet" priority="2">
      <iconSet iconSet="3Arrows" showValue="0" reverse="1">
        <cfvo type="percent" val="0"/>
        <cfvo type="num" val="0"/>
        <cfvo type="num" val="1"/>
      </iconSet>
    </cfRule>
  </conditionalFormatting>
  <conditionalFormatting sqref="F37">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topLeftCell="A4" zoomScaleNormal="100" zoomScaleSheetLayoutView="90" workbookViewId="0">
      <selection activeCell="F18" sqref="F18:G18"/>
    </sheetView>
  </sheetViews>
  <sheetFormatPr defaultRowHeight="15" x14ac:dyDescent="0.25"/>
  <cols>
    <col min="1" max="1" width="39.7109375" customWidth="1"/>
    <col min="2" max="5" width="12" customWidth="1"/>
  </cols>
  <sheetData>
    <row r="1" spans="1:5" ht="19.899999999999999" customHeight="1" x14ac:dyDescent="0.25">
      <c r="A1" s="113" t="str">
        <f>Contents!A13</f>
        <v>Table 5: Attendance at arts events 2007/08 - 2019/20</v>
      </c>
    </row>
    <row r="2" spans="1:5" x14ac:dyDescent="0.25">
      <c r="A2" s="132"/>
    </row>
    <row r="3" spans="1:5" ht="19.899999999999999" customHeight="1" x14ac:dyDescent="0.25">
      <c r="A3" s="429" t="s">
        <v>155</v>
      </c>
      <c r="B3" s="396" t="s">
        <v>143</v>
      </c>
      <c r="C3" s="397"/>
      <c r="D3" s="398"/>
      <c r="E3" s="399" t="s">
        <v>9</v>
      </c>
    </row>
    <row r="4" spans="1:5" ht="19.899999999999999" customHeight="1" x14ac:dyDescent="0.25">
      <c r="A4" s="386"/>
      <c r="B4" s="402" t="s">
        <v>31</v>
      </c>
      <c r="C4" s="404" t="s">
        <v>106</v>
      </c>
      <c r="D4" s="405"/>
      <c r="E4" s="400"/>
    </row>
    <row r="5" spans="1:5" ht="19.899999999999999" customHeight="1" x14ac:dyDescent="0.25">
      <c r="A5" s="387"/>
      <c r="B5" s="403"/>
      <c r="C5" s="190" t="s">
        <v>107</v>
      </c>
      <c r="D5" s="191" t="s">
        <v>108</v>
      </c>
      <c r="E5" s="401"/>
    </row>
    <row r="6" spans="1:5" ht="23.45" customHeight="1" x14ac:dyDescent="0.25">
      <c r="A6" s="125" t="s">
        <v>156</v>
      </c>
      <c r="B6" s="134">
        <v>71</v>
      </c>
      <c r="C6" s="192">
        <v>69.599999999999994</v>
      </c>
      <c r="D6" s="192">
        <v>72.599999999999994</v>
      </c>
      <c r="E6" s="193">
        <v>3406</v>
      </c>
    </row>
    <row r="7" spans="1:5" ht="23.45" customHeight="1" x14ac:dyDescent="0.25">
      <c r="A7" s="126" t="s">
        <v>157</v>
      </c>
      <c r="B7" s="135">
        <v>70</v>
      </c>
      <c r="C7" s="194">
        <v>68.2</v>
      </c>
      <c r="D7" s="194">
        <v>71.400000000000006</v>
      </c>
      <c r="E7" s="195">
        <v>3135</v>
      </c>
    </row>
    <row r="8" spans="1:5" ht="23.45" customHeight="1" x14ac:dyDescent="0.25">
      <c r="A8" s="127" t="s">
        <v>158</v>
      </c>
      <c r="B8" s="196">
        <v>75</v>
      </c>
      <c r="C8" s="197">
        <v>73.599999999999994</v>
      </c>
      <c r="D8" s="197">
        <v>76.5</v>
      </c>
      <c r="E8" s="193">
        <v>3583</v>
      </c>
    </row>
    <row r="9" spans="1:5" ht="23.45" customHeight="1" x14ac:dyDescent="0.25">
      <c r="A9" s="126" t="s">
        <v>159</v>
      </c>
      <c r="B9" s="135">
        <v>79</v>
      </c>
      <c r="C9" s="194">
        <v>77.2</v>
      </c>
      <c r="D9" s="194">
        <v>80</v>
      </c>
      <c r="E9" s="195">
        <v>3527</v>
      </c>
    </row>
    <row r="10" spans="1:5" ht="23.45" customHeight="1" x14ac:dyDescent="0.25">
      <c r="A10" s="198" t="s">
        <v>160</v>
      </c>
      <c r="B10" s="136">
        <v>77</v>
      </c>
      <c r="C10" s="199">
        <v>75.3</v>
      </c>
      <c r="D10" s="199">
        <v>78</v>
      </c>
      <c r="E10" s="200">
        <v>3688</v>
      </c>
    </row>
    <row r="11" spans="1:5" ht="23.45" customHeight="1" x14ac:dyDescent="0.25">
      <c r="A11" s="126" t="s">
        <v>161</v>
      </c>
      <c r="B11" s="135">
        <v>78</v>
      </c>
      <c r="C11" s="194">
        <v>76.400000000000006</v>
      </c>
      <c r="D11" s="194">
        <v>79.099999999999994</v>
      </c>
      <c r="E11" s="195">
        <v>3624</v>
      </c>
    </row>
    <row r="12" spans="1:5" ht="23.45" customHeight="1" x14ac:dyDescent="0.25">
      <c r="A12" s="198" t="s">
        <v>162</v>
      </c>
      <c r="B12" s="136">
        <v>79</v>
      </c>
      <c r="C12" s="199">
        <v>77.400000000000006</v>
      </c>
      <c r="D12" s="199">
        <v>80</v>
      </c>
      <c r="E12" s="200">
        <v>3752</v>
      </c>
    </row>
    <row r="13" spans="1:5" ht="23.45" customHeight="1" x14ac:dyDescent="0.25">
      <c r="A13" s="126" t="s">
        <v>163</v>
      </c>
      <c r="B13" s="135">
        <v>80</v>
      </c>
      <c r="C13" s="194">
        <v>78.7</v>
      </c>
      <c r="D13" s="194">
        <v>81.5</v>
      </c>
      <c r="E13" s="195">
        <v>3347</v>
      </c>
    </row>
    <row r="14" spans="1:5" ht="23.45" customHeight="1" x14ac:dyDescent="0.25">
      <c r="A14" s="198" t="s">
        <v>164</v>
      </c>
      <c r="B14" s="136">
        <v>78</v>
      </c>
      <c r="C14" s="199">
        <v>76.099999999999994</v>
      </c>
      <c r="D14" s="199">
        <v>79</v>
      </c>
      <c r="E14" s="200">
        <v>3286</v>
      </c>
    </row>
    <row r="15" spans="1:5" ht="19.899999999999999" customHeight="1" x14ac:dyDescent="0.25">
      <c r="A15" s="126" t="s">
        <v>137</v>
      </c>
      <c r="B15" s="135">
        <v>79</v>
      </c>
      <c r="C15" s="194">
        <v>77.2</v>
      </c>
      <c r="D15" s="194">
        <v>80</v>
      </c>
      <c r="E15" s="195">
        <v>3261</v>
      </c>
    </row>
    <row r="16" spans="1:5" ht="19.899999999999999" customHeight="1" x14ac:dyDescent="0.25">
      <c r="A16" s="242" t="s">
        <v>144</v>
      </c>
      <c r="B16" s="223">
        <v>79</v>
      </c>
      <c r="C16" s="236">
        <v>78.2</v>
      </c>
      <c r="D16" s="236">
        <v>80.3</v>
      </c>
      <c r="E16" s="264">
        <v>5672</v>
      </c>
    </row>
    <row r="17" spans="1:7" ht="20.100000000000001" customHeight="1" x14ac:dyDescent="0.25">
      <c r="A17" s="340" t="s">
        <v>165</v>
      </c>
      <c r="B17" s="341">
        <v>80</v>
      </c>
      <c r="C17" s="342">
        <v>78.900000000000006</v>
      </c>
      <c r="D17" s="342">
        <v>81</v>
      </c>
      <c r="E17" s="335">
        <v>5732</v>
      </c>
    </row>
    <row r="18" spans="1:7" ht="20.100000000000001" customHeight="1" x14ac:dyDescent="0.25">
      <c r="A18" s="343" t="s">
        <v>205</v>
      </c>
      <c r="B18" s="344">
        <v>80</v>
      </c>
      <c r="C18" s="345">
        <v>79.5</v>
      </c>
      <c r="D18" s="345">
        <v>81.5</v>
      </c>
      <c r="E18" s="339">
        <v>5915</v>
      </c>
      <c r="F18" s="172"/>
      <c r="G18" s="172"/>
    </row>
    <row r="19" spans="1:7" ht="19.899999999999999" customHeight="1" x14ac:dyDescent="0.25">
      <c r="B19" s="5"/>
    </row>
    <row r="20" spans="1:7" ht="19.899999999999999" customHeight="1" x14ac:dyDescent="0.25"/>
    <row r="21" spans="1:7" ht="19.899999999999999" customHeight="1" x14ac:dyDescent="0.25"/>
    <row r="22" spans="1:7" ht="19.899999999999999" customHeight="1" x14ac:dyDescent="0.25"/>
    <row r="23" spans="1:7" ht="19.899999999999999" customHeight="1" x14ac:dyDescent="0.25"/>
    <row r="25" spans="1:7" ht="19.899999999999999" customHeight="1" x14ac:dyDescent="0.25"/>
    <row r="26" spans="1:7" ht="19.899999999999999" customHeight="1" x14ac:dyDescent="0.25"/>
    <row r="27" spans="1:7" ht="19.899999999999999" customHeight="1" x14ac:dyDescent="0.25"/>
    <row r="28" spans="1:7" ht="19.899999999999999" customHeight="1" x14ac:dyDescent="0.25"/>
    <row r="29" spans="1:7" ht="19.899999999999999" customHeight="1" x14ac:dyDescent="0.25"/>
    <row r="30" spans="1:7" ht="19.899999999999999" customHeight="1" x14ac:dyDescent="0.25"/>
    <row r="31" spans="1:7" ht="19.899999999999999" customHeight="1" x14ac:dyDescent="0.25"/>
    <row r="32" spans="1:7"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40"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19.899999999999999" customHeight="1" x14ac:dyDescent="0.25"/>
    <row r="57" ht="27.6"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107" ht="28.15"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row r="140"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topLeftCell="A268" zoomScaleNormal="100" zoomScaleSheetLayoutView="80" workbookViewId="0">
      <selection activeCell="A67" sqref="A67"/>
    </sheetView>
  </sheetViews>
  <sheetFormatPr defaultColWidth="8.85546875" defaultRowHeight="12" x14ac:dyDescent="0.25"/>
  <cols>
    <col min="1" max="1" width="62.42578125" style="10" customWidth="1"/>
    <col min="2" max="9" width="12.7109375" style="10" customWidth="1"/>
    <col min="10" max="13" width="10.7109375" style="10" customWidth="1"/>
    <col min="14" max="16384" width="8.85546875" style="10"/>
  </cols>
  <sheetData>
    <row r="1" spans="1:7" ht="12.75" x14ac:dyDescent="0.2">
      <c r="A1" s="113" t="str">
        <f>Contents!$A$14</f>
        <v>Table 6: Arts events attended 2019/20</v>
      </c>
    </row>
    <row r="2" spans="1:7" ht="12" customHeight="1" x14ac:dyDescent="0.25">
      <c r="A2" s="72"/>
    </row>
    <row r="3" spans="1:7" ht="13.9" customHeight="1" x14ac:dyDescent="0.2">
      <c r="A3" s="66" t="s">
        <v>79</v>
      </c>
      <c r="F3" s="171"/>
    </row>
    <row r="4" spans="1:7" ht="14.25" customHeight="1" x14ac:dyDescent="0.2">
      <c r="A4" s="9"/>
      <c r="B4" s="9"/>
      <c r="C4" s="181"/>
      <c r="D4" s="181"/>
      <c r="F4" s="171"/>
    </row>
    <row r="5" spans="1:7" ht="19.899999999999999" customHeight="1" x14ac:dyDescent="0.2">
      <c r="A5" s="432" t="s">
        <v>67</v>
      </c>
      <c r="B5" s="295" t="s">
        <v>10</v>
      </c>
      <c r="C5" s="295" t="s">
        <v>1</v>
      </c>
      <c r="D5" s="298" t="s">
        <v>2</v>
      </c>
      <c r="F5" s="171"/>
    </row>
    <row r="6" spans="1:7" ht="18" customHeight="1" x14ac:dyDescent="0.2">
      <c r="A6" s="433"/>
      <c r="B6" s="56" t="s">
        <v>31</v>
      </c>
      <c r="C6" s="56" t="s">
        <v>31</v>
      </c>
      <c r="D6" s="57" t="s">
        <v>62</v>
      </c>
      <c r="F6" s="171"/>
    </row>
    <row r="7" spans="1:7" s="13" customFormat="1" ht="18" customHeight="1" x14ac:dyDescent="0.25">
      <c r="A7" s="50" t="s">
        <v>101</v>
      </c>
      <c r="B7" s="58">
        <v>62.224182553832499</v>
      </c>
      <c r="C7" s="58">
        <v>58</v>
      </c>
      <c r="D7" s="58">
        <v>66</v>
      </c>
      <c r="E7" s="77"/>
      <c r="F7" s="77"/>
      <c r="G7" s="77"/>
    </row>
    <row r="8" spans="1:7" s="13" customFormat="1" ht="18" customHeight="1" x14ac:dyDescent="0.25">
      <c r="A8" s="51" t="s">
        <v>48</v>
      </c>
      <c r="B8" s="59">
        <v>20.805687275901999</v>
      </c>
      <c r="C8" s="59">
        <v>17</v>
      </c>
      <c r="D8" s="59">
        <v>24</v>
      </c>
      <c r="E8" s="77"/>
      <c r="F8" s="77"/>
      <c r="G8" s="77"/>
    </row>
    <row r="9" spans="1:7" ht="18" customHeight="1" x14ac:dyDescent="0.25">
      <c r="A9" s="52" t="s">
        <v>47</v>
      </c>
      <c r="B9" s="60">
        <v>20.524609985395099</v>
      </c>
      <c r="C9" s="60">
        <v>20</v>
      </c>
      <c r="D9" s="60">
        <v>21</v>
      </c>
      <c r="E9" s="77"/>
      <c r="F9" s="77"/>
      <c r="G9" s="77"/>
    </row>
    <row r="10" spans="1:7" s="13" customFormat="1" ht="18" customHeight="1" x14ac:dyDescent="0.25">
      <c r="A10" s="51" t="s">
        <v>50</v>
      </c>
      <c r="B10" s="59">
        <v>19.506943163588701</v>
      </c>
      <c r="C10" s="59">
        <v>18</v>
      </c>
      <c r="D10" s="59">
        <v>21</v>
      </c>
      <c r="E10" s="77"/>
      <c r="F10" s="77"/>
      <c r="G10" s="77"/>
    </row>
    <row r="11" spans="1:7" ht="18" customHeight="1" x14ac:dyDescent="0.25">
      <c r="A11" s="52" t="s">
        <v>49</v>
      </c>
      <c r="B11" s="60">
        <v>18.795763181647601</v>
      </c>
      <c r="C11" s="60">
        <v>19</v>
      </c>
      <c r="D11" s="60">
        <v>18</v>
      </c>
      <c r="E11" s="77"/>
      <c r="F11" s="77"/>
      <c r="G11" s="77"/>
    </row>
    <row r="12" spans="1:7" ht="18" customHeight="1" x14ac:dyDescent="0.25">
      <c r="A12" s="51" t="s">
        <v>51</v>
      </c>
      <c r="B12" s="59">
        <v>14.777537958367301</v>
      </c>
      <c r="C12" s="59">
        <v>14</v>
      </c>
      <c r="D12" s="59">
        <v>15</v>
      </c>
      <c r="E12" s="77"/>
      <c r="F12" s="77"/>
      <c r="G12" s="77"/>
    </row>
    <row r="13" spans="1:7" ht="18" customHeight="1" x14ac:dyDescent="0.25">
      <c r="A13" s="52" t="s">
        <v>102</v>
      </c>
      <c r="B13" s="60">
        <v>14.425455939114499</v>
      </c>
      <c r="C13" s="60">
        <v>11</v>
      </c>
      <c r="D13" s="60">
        <v>18</v>
      </c>
      <c r="E13" s="77"/>
      <c r="F13" s="77"/>
      <c r="G13" s="77"/>
    </row>
    <row r="14" spans="1:7" s="13" customFormat="1" ht="18" customHeight="1" x14ac:dyDescent="0.25">
      <c r="A14" s="51" t="s">
        <v>59</v>
      </c>
      <c r="B14" s="59">
        <v>13.4113900714088</v>
      </c>
      <c r="C14" s="59">
        <v>13</v>
      </c>
      <c r="D14" s="59">
        <v>13</v>
      </c>
      <c r="E14" s="77"/>
      <c r="F14" s="77"/>
      <c r="G14" s="77"/>
    </row>
    <row r="15" spans="1:7" s="13" customFormat="1" ht="18" customHeight="1" x14ac:dyDescent="0.25">
      <c r="A15" s="52" t="s">
        <v>174</v>
      </c>
      <c r="B15" s="60">
        <v>8.9221160964508304</v>
      </c>
      <c r="C15" s="60">
        <v>9</v>
      </c>
      <c r="D15" s="60">
        <v>9</v>
      </c>
      <c r="E15" s="77"/>
      <c r="F15" s="77"/>
      <c r="G15" s="77"/>
    </row>
    <row r="16" spans="1:7" s="13" customFormat="1" ht="18" customHeight="1" x14ac:dyDescent="0.25">
      <c r="A16" s="51" t="s">
        <v>60</v>
      </c>
      <c r="B16" s="59">
        <v>8.76818798806244</v>
      </c>
      <c r="C16" s="59">
        <v>9</v>
      </c>
      <c r="D16" s="59">
        <v>8</v>
      </c>
      <c r="E16" s="77"/>
      <c r="F16" s="77"/>
      <c r="G16" s="77"/>
    </row>
    <row r="17" spans="1:7" ht="18" customHeight="1" x14ac:dyDescent="0.25">
      <c r="A17" s="265" t="s">
        <v>91</v>
      </c>
      <c r="B17" s="266">
        <v>7.1938102811127997</v>
      </c>
      <c r="C17" s="266">
        <v>5</v>
      </c>
      <c r="D17" s="266">
        <v>9</v>
      </c>
      <c r="E17" s="77"/>
      <c r="F17" s="77"/>
      <c r="G17" s="77"/>
    </row>
    <row r="18" spans="1:7" s="13" customFormat="1" ht="18" customHeight="1" x14ac:dyDescent="0.25">
      <c r="A18" s="267" t="s">
        <v>52</v>
      </c>
      <c r="B18" s="268">
        <v>6.1666085385891396</v>
      </c>
      <c r="C18" s="268">
        <v>6</v>
      </c>
      <c r="D18" s="268">
        <v>6</v>
      </c>
      <c r="E18" s="77"/>
      <c r="F18" s="77"/>
      <c r="G18" s="77"/>
    </row>
    <row r="19" spans="1:7" ht="18" customHeight="1" x14ac:dyDescent="0.25">
      <c r="A19" s="265" t="s">
        <v>53</v>
      </c>
      <c r="B19" s="266">
        <v>4.6673436911199602</v>
      </c>
      <c r="C19" s="266">
        <v>4</v>
      </c>
      <c r="D19" s="266">
        <v>6</v>
      </c>
      <c r="E19" s="77"/>
      <c r="F19" s="77"/>
      <c r="G19" s="77"/>
    </row>
    <row r="20" spans="1:7" ht="18" customHeight="1" x14ac:dyDescent="0.25">
      <c r="A20" s="267" t="s">
        <v>103</v>
      </c>
      <c r="B20" s="268">
        <v>4.2957015596864903</v>
      </c>
      <c r="C20" s="268">
        <v>4</v>
      </c>
      <c r="D20" s="268">
        <v>5</v>
      </c>
      <c r="E20" s="77"/>
      <c r="F20" s="77"/>
      <c r="G20" s="77"/>
    </row>
    <row r="21" spans="1:7" ht="18" customHeight="1" x14ac:dyDescent="0.25">
      <c r="A21" s="265" t="s">
        <v>55</v>
      </c>
      <c r="B21" s="266">
        <v>3.9569582859052699</v>
      </c>
      <c r="C21" s="266">
        <v>4</v>
      </c>
      <c r="D21" s="266">
        <v>4</v>
      </c>
      <c r="E21" s="77"/>
      <c r="F21" s="77"/>
      <c r="G21" s="77"/>
    </row>
    <row r="22" spans="1:7" s="13" customFormat="1" ht="18" customHeight="1" x14ac:dyDescent="0.25">
      <c r="A22" s="51" t="s">
        <v>58</v>
      </c>
      <c r="B22" s="59">
        <v>3.5083605532215101</v>
      </c>
      <c r="C22" s="59">
        <v>4</v>
      </c>
      <c r="D22" s="59">
        <v>3</v>
      </c>
      <c r="E22" s="77"/>
      <c r="F22" s="77"/>
      <c r="G22" s="77"/>
    </row>
    <row r="23" spans="1:7" s="13" customFormat="1" ht="18" customHeight="1" x14ac:dyDescent="0.25">
      <c r="A23" s="158" t="s">
        <v>54</v>
      </c>
      <c r="B23" s="60">
        <v>3.4065025792467698</v>
      </c>
      <c r="C23" s="60">
        <v>3</v>
      </c>
      <c r="D23" s="60">
        <v>4</v>
      </c>
      <c r="E23" s="77"/>
      <c r="F23" s="77"/>
      <c r="G23" s="77"/>
    </row>
    <row r="24" spans="1:7" ht="18" customHeight="1" x14ac:dyDescent="0.25">
      <c r="A24" s="51" t="s">
        <v>56</v>
      </c>
      <c r="B24" s="59">
        <v>3.3338072617212302</v>
      </c>
      <c r="C24" s="59">
        <v>3</v>
      </c>
      <c r="D24" s="59">
        <v>4</v>
      </c>
      <c r="E24" s="77"/>
      <c r="F24" s="77"/>
      <c r="G24" s="77"/>
    </row>
    <row r="25" spans="1:7" ht="18" customHeight="1" x14ac:dyDescent="0.25">
      <c r="A25" s="265" t="s">
        <v>175</v>
      </c>
      <c r="B25" s="266">
        <v>3.2879923057923501</v>
      </c>
      <c r="C25" s="266">
        <v>4</v>
      </c>
      <c r="D25" s="266">
        <v>2</v>
      </c>
      <c r="E25" s="77"/>
      <c r="F25" s="77"/>
      <c r="G25" s="77"/>
    </row>
    <row r="26" spans="1:7" ht="18" customHeight="1" x14ac:dyDescent="0.25">
      <c r="A26" s="51" t="s">
        <v>57</v>
      </c>
      <c r="B26" s="59">
        <v>2.40467657430586</v>
      </c>
      <c r="C26" s="59">
        <v>2</v>
      </c>
      <c r="D26" s="59">
        <v>3</v>
      </c>
      <c r="E26" s="77"/>
      <c r="F26" s="77"/>
      <c r="G26" s="77"/>
    </row>
    <row r="27" spans="1:7" s="13" customFormat="1" ht="18" customHeight="1" x14ac:dyDescent="0.25">
      <c r="A27" s="52" t="s">
        <v>61</v>
      </c>
      <c r="B27" s="71">
        <v>1.6507246962392399</v>
      </c>
      <c r="C27" s="71">
        <v>1</v>
      </c>
      <c r="D27" s="71">
        <v>2</v>
      </c>
      <c r="E27" s="77"/>
      <c r="F27" s="77"/>
      <c r="G27" s="77"/>
    </row>
    <row r="28" spans="1:7" ht="18" customHeight="1" x14ac:dyDescent="0.25">
      <c r="A28" s="51" t="s">
        <v>38</v>
      </c>
      <c r="B28" s="59">
        <v>1.50541859062714</v>
      </c>
      <c r="C28" s="59">
        <v>1</v>
      </c>
      <c r="D28" s="59">
        <v>2</v>
      </c>
      <c r="E28" s="77"/>
      <c r="F28" s="77"/>
      <c r="G28" s="77"/>
    </row>
    <row r="29" spans="1:7" s="13" customFormat="1" ht="18" customHeight="1" x14ac:dyDescent="0.25">
      <c r="A29" s="52" t="s">
        <v>33</v>
      </c>
      <c r="B29" s="60">
        <v>19.285814151208498</v>
      </c>
      <c r="C29" s="60">
        <v>22</v>
      </c>
      <c r="D29" s="60">
        <v>17</v>
      </c>
      <c r="E29" s="77"/>
      <c r="F29" s="77"/>
      <c r="G29" s="77"/>
    </row>
    <row r="30" spans="1:7" ht="18" customHeight="1" x14ac:dyDescent="0.2">
      <c r="A30" s="62" t="s">
        <v>9</v>
      </c>
      <c r="B30" s="63">
        <v>5915</v>
      </c>
      <c r="C30" s="63">
        <v>2636</v>
      </c>
      <c r="D30" s="63">
        <v>3279</v>
      </c>
      <c r="F30" s="171"/>
    </row>
    <row r="31" spans="1:7" ht="12.75" x14ac:dyDescent="0.2">
      <c r="A31" s="175" t="s">
        <v>147</v>
      </c>
      <c r="B31" s="9"/>
      <c r="C31" s="9"/>
      <c r="D31" s="9"/>
      <c r="F31" s="157"/>
    </row>
    <row r="32" spans="1:7" x14ac:dyDescent="0.2">
      <c r="A32" s="138" t="s">
        <v>145</v>
      </c>
      <c r="D32" s="13"/>
    </row>
    <row r="33" spans="1:15" x14ac:dyDescent="0.25">
      <c r="B33" s="9"/>
      <c r="C33" s="9"/>
      <c r="D33" s="9"/>
    </row>
    <row r="34" spans="1:15" x14ac:dyDescent="0.25">
      <c r="A34" s="9"/>
      <c r="B34" s="9"/>
      <c r="C34" s="9"/>
      <c r="D34" s="9"/>
    </row>
    <row r="35" spans="1:15" ht="12.75" x14ac:dyDescent="0.2">
      <c r="A35" s="113" t="str">
        <f>Contents!$A$14</f>
        <v>Table 6: Arts events attended 2019/20</v>
      </c>
    </row>
    <row r="36" spans="1:15" ht="12.75" x14ac:dyDescent="0.25">
      <c r="A36" s="72"/>
    </row>
    <row r="37" spans="1:15" ht="13.9" customHeight="1" x14ac:dyDescent="0.2">
      <c r="A37" s="66" t="s">
        <v>80</v>
      </c>
      <c r="I37" s="78"/>
    </row>
    <row r="38" spans="1:15" ht="12.75" x14ac:dyDescent="0.25">
      <c r="A38" s="73"/>
      <c r="B38" s="9"/>
      <c r="C38" s="431"/>
      <c r="D38" s="431"/>
      <c r="E38" s="65"/>
    </row>
    <row r="39" spans="1:15" ht="18" customHeight="1" x14ac:dyDescent="0.25">
      <c r="A39" s="432" t="s">
        <v>67</v>
      </c>
      <c r="B39" s="295" t="s">
        <v>10</v>
      </c>
      <c r="C39" s="295" t="s">
        <v>46</v>
      </c>
      <c r="D39" s="295" t="s">
        <v>4</v>
      </c>
      <c r="E39" s="295" t="s">
        <v>11</v>
      </c>
      <c r="F39" s="295" t="s">
        <v>5</v>
      </c>
      <c r="G39" s="297" t="s">
        <v>6</v>
      </c>
      <c r="H39" s="296" t="s">
        <v>7</v>
      </c>
    </row>
    <row r="40" spans="1:15" ht="18" customHeight="1" x14ac:dyDescent="0.25">
      <c r="A40" s="433"/>
      <c r="B40" s="56" t="s">
        <v>31</v>
      </c>
      <c r="C40" s="56" t="s">
        <v>31</v>
      </c>
      <c r="D40" s="56" t="s">
        <v>31</v>
      </c>
      <c r="E40" s="56" t="s">
        <v>31</v>
      </c>
      <c r="F40" s="56" t="s">
        <v>31</v>
      </c>
      <c r="G40" s="164" t="s">
        <v>31</v>
      </c>
      <c r="H40" s="75" t="s">
        <v>31</v>
      </c>
    </row>
    <row r="41" spans="1:15" ht="18" customHeight="1" x14ac:dyDescent="0.25">
      <c r="A41" s="50" t="s">
        <v>101</v>
      </c>
      <c r="B41" s="58">
        <v>62.224182553832499</v>
      </c>
      <c r="C41" s="58">
        <v>89</v>
      </c>
      <c r="D41" s="58">
        <v>79</v>
      </c>
      <c r="E41" s="58">
        <v>76</v>
      </c>
      <c r="F41" s="58">
        <v>64</v>
      </c>
      <c r="G41" s="58">
        <v>48</v>
      </c>
      <c r="H41" s="58">
        <v>30</v>
      </c>
      <c r="I41" s="54"/>
      <c r="J41" s="54"/>
      <c r="K41" s="54"/>
      <c r="L41" s="54"/>
      <c r="M41" s="54"/>
      <c r="N41" s="54"/>
      <c r="O41" s="54"/>
    </row>
    <row r="42" spans="1:15" ht="18" customHeight="1" x14ac:dyDescent="0.25">
      <c r="A42" s="51" t="s">
        <v>48</v>
      </c>
      <c r="B42" s="59">
        <v>20.805687275901999</v>
      </c>
      <c r="C42" s="59">
        <v>20</v>
      </c>
      <c r="D42" s="59">
        <v>17</v>
      </c>
      <c r="E42" s="59">
        <v>21</v>
      </c>
      <c r="F42" s="59">
        <v>23</v>
      </c>
      <c r="G42" s="59">
        <v>25</v>
      </c>
      <c r="H42" s="59">
        <v>19</v>
      </c>
      <c r="I42" s="54"/>
      <c r="J42" s="54"/>
      <c r="K42" s="54"/>
      <c r="L42" s="54"/>
      <c r="M42" s="54"/>
      <c r="N42" s="54"/>
      <c r="O42" s="54"/>
    </row>
    <row r="43" spans="1:15" ht="18" customHeight="1" x14ac:dyDescent="0.25">
      <c r="A43" s="52" t="s">
        <v>47</v>
      </c>
      <c r="B43" s="60">
        <v>20.524609985395099</v>
      </c>
      <c r="C43" s="60">
        <v>17</v>
      </c>
      <c r="D43" s="60">
        <v>24</v>
      </c>
      <c r="E43" s="60">
        <v>31</v>
      </c>
      <c r="F43" s="60">
        <v>21</v>
      </c>
      <c r="G43" s="60">
        <v>17</v>
      </c>
      <c r="H43" s="60">
        <v>15</v>
      </c>
      <c r="I43" s="54"/>
      <c r="J43" s="54"/>
      <c r="K43" s="54"/>
      <c r="L43" s="54"/>
      <c r="M43" s="54"/>
      <c r="N43" s="54"/>
      <c r="O43" s="54"/>
    </row>
    <row r="44" spans="1:15" ht="18" customHeight="1" x14ac:dyDescent="0.25">
      <c r="A44" s="51" t="s">
        <v>50</v>
      </c>
      <c r="B44" s="59">
        <v>19.506943163588701</v>
      </c>
      <c r="C44" s="59">
        <v>21</v>
      </c>
      <c r="D44" s="59">
        <v>23</v>
      </c>
      <c r="E44" s="59">
        <v>27</v>
      </c>
      <c r="F44" s="59">
        <v>21</v>
      </c>
      <c r="G44" s="59">
        <v>16</v>
      </c>
      <c r="H44" s="59">
        <v>12</v>
      </c>
      <c r="I44" s="54"/>
      <c r="J44" s="54"/>
      <c r="K44" s="54"/>
      <c r="L44" s="54"/>
      <c r="M44" s="54"/>
      <c r="N44" s="54"/>
      <c r="O44" s="54"/>
    </row>
    <row r="45" spans="1:15" ht="18" customHeight="1" x14ac:dyDescent="0.25">
      <c r="A45" s="52" t="s">
        <v>49</v>
      </c>
      <c r="B45" s="60">
        <v>18.795763181647601</v>
      </c>
      <c r="C45" s="60">
        <v>29</v>
      </c>
      <c r="D45" s="60">
        <v>23</v>
      </c>
      <c r="E45" s="60">
        <v>25</v>
      </c>
      <c r="F45" s="60">
        <v>25</v>
      </c>
      <c r="G45" s="60">
        <v>13</v>
      </c>
      <c r="H45" s="60">
        <v>4</v>
      </c>
      <c r="I45" s="54"/>
      <c r="J45" s="54"/>
      <c r="K45" s="54"/>
      <c r="L45" s="54"/>
      <c r="M45" s="54"/>
      <c r="N45" s="54"/>
      <c r="O45" s="54"/>
    </row>
    <row r="46" spans="1:15" ht="18" customHeight="1" x14ac:dyDescent="0.25">
      <c r="A46" s="51" t="s">
        <v>51</v>
      </c>
      <c r="B46" s="59">
        <v>14.777537958367301</v>
      </c>
      <c r="C46" s="59">
        <v>23</v>
      </c>
      <c r="D46" s="59">
        <v>17</v>
      </c>
      <c r="E46" s="59">
        <v>14</v>
      </c>
      <c r="F46" s="59">
        <v>13</v>
      </c>
      <c r="G46" s="59">
        <v>13</v>
      </c>
      <c r="H46" s="59">
        <v>10</v>
      </c>
      <c r="I46" s="54"/>
      <c r="J46" s="54"/>
      <c r="K46" s="54"/>
      <c r="L46" s="54"/>
      <c r="M46" s="54"/>
      <c r="N46" s="54"/>
      <c r="O46" s="54"/>
    </row>
    <row r="47" spans="1:15" ht="18" customHeight="1" x14ac:dyDescent="0.25">
      <c r="A47" s="52" t="s">
        <v>102</v>
      </c>
      <c r="B47" s="60">
        <v>14.425455939114499</v>
      </c>
      <c r="C47" s="60">
        <v>11</v>
      </c>
      <c r="D47" s="60">
        <v>14</v>
      </c>
      <c r="E47" s="60">
        <v>17</v>
      </c>
      <c r="F47" s="60">
        <v>16</v>
      </c>
      <c r="G47" s="60">
        <v>17</v>
      </c>
      <c r="H47" s="60">
        <v>12</v>
      </c>
      <c r="I47" s="54"/>
      <c r="J47" s="54"/>
      <c r="K47" s="54"/>
      <c r="L47" s="54"/>
      <c r="M47" s="54"/>
      <c r="N47" s="54"/>
      <c r="O47" s="54"/>
    </row>
    <row r="48" spans="1:15" ht="18" customHeight="1" x14ac:dyDescent="0.25">
      <c r="A48" s="51" t="s">
        <v>59</v>
      </c>
      <c r="B48" s="59">
        <v>13.4113900714088</v>
      </c>
      <c r="C48" s="59">
        <v>12</v>
      </c>
      <c r="D48" s="59">
        <v>13</v>
      </c>
      <c r="E48" s="59">
        <v>15</v>
      </c>
      <c r="F48" s="59">
        <v>15</v>
      </c>
      <c r="G48" s="59">
        <v>13</v>
      </c>
      <c r="H48" s="59">
        <v>12</v>
      </c>
      <c r="I48" s="54"/>
      <c r="J48" s="54"/>
      <c r="K48" s="54"/>
      <c r="L48" s="54"/>
      <c r="M48" s="54"/>
      <c r="N48" s="54"/>
      <c r="O48" s="54"/>
    </row>
    <row r="49" spans="1:15" ht="18" customHeight="1" x14ac:dyDescent="0.25">
      <c r="A49" s="52" t="s">
        <v>174</v>
      </c>
      <c r="B49" s="60">
        <v>8.9221160964508304</v>
      </c>
      <c r="C49" s="60">
        <v>7</v>
      </c>
      <c r="D49" s="60">
        <v>11</v>
      </c>
      <c r="E49" s="60">
        <v>14</v>
      </c>
      <c r="F49" s="60">
        <v>12</v>
      </c>
      <c r="G49" s="60">
        <v>7</v>
      </c>
      <c r="H49" s="60">
        <v>4</v>
      </c>
      <c r="I49" s="54"/>
      <c r="J49" s="54"/>
      <c r="K49" s="54"/>
      <c r="L49" s="54"/>
      <c r="M49" s="54"/>
      <c r="N49" s="54"/>
      <c r="O49" s="54"/>
    </row>
    <row r="50" spans="1:15" ht="18" customHeight="1" x14ac:dyDescent="0.25">
      <c r="A50" s="51" t="s">
        <v>60</v>
      </c>
      <c r="B50" s="59">
        <v>8.76818798806244</v>
      </c>
      <c r="C50" s="59">
        <v>7</v>
      </c>
      <c r="D50" s="59">
        <v>9</v>
      </c>
      <c r="E50" s="59">
        <v>9</v>
      </c>
      <c r="F50" s="59">
        <v>9</v>
      </c>
      <c r="G50" s="59">
        <v>11</v>
      </c>
      <c r="H50" s="59">
        <v>8</v>
      </c>
      <c r="I50" s="54"/>
      <c r="J50" s="54"/>
      <c r="K50" s="54"/>
      <c r="L50" s="54"/>
      <c r="M50" s="54"/>
      <c r="N50" s="54"/>
      <c r="O50" s="54"/>
    </row>
    <row r="51" spans="1:15" ht="18" customHeight="1" x14ac:dyDescent="0.25">
      <c r="A51" s="52" t="s">
        <v>91</v>
      </c>
      <c r="B51" s="60">
        <v>7.1938102811127997</v>
      </c>
      <c r="C51" s="60">
        <v>2</v>
      </c>
      <c r="D51" s="60">
        <v>6</v>
      </c>
      <c r="E51" s="60">
        <v>7</v>
      </c>
      <c r="F51" s="60">
        <v>9</v>
      </c>
      <c r="G51" s="60">
        <v>10</v>
      </c>
      <c r="H51" s="60">
        <v>8</v>
      </c>
      <c r="I51" s="54"/>
      <c r="J51" s="54"/>
      <c r="K51" s="54"/>
      <c r="L51" s="54"/>
      <c r="M51" s="54"/>
      <c r="N51" s="54"/>
      <c r="O51" s="54"/>
    </row>
    <row r="52" spans="1:15" ht="18" customHeight="1" x14ac:dyDescent="0.25">
      <c r="A52" s="51" t="s">
        <v>52</v>
      </c>
      <c r="B52" s="59">
        <v>6.1666085385891396</v>
      </c>
      <c r="C52" s="59">
        <v>8</v>
      </c>
      <c r="D52" s="59">
        <v>8</v>
      </c>
      <c r="E52" s="59">
        <v>7</v>
      </c>
      <c r="F52" s="59">
        <v>7</v>
      </c>
      <c r="G52" s="59">
        <v>5</v>
      </c>
      <c r="H52" s="59">
        <v>4</v>
      </c>
      <c r="I52" s="54"/>
      <c r="J52" s="54"/>
      <c r="K52" s="54"/>
      <c r="L52" s="54"/>
      <c r="M52" s="54"/>
      <c r="N52" s="54"/>
      <c r="O52" s="54"/>
    </row>
    <row r="53" spans="1:15" ht="18" customHeight="1" x14ac:dyDescent="0.25">
      <c r="A53" s="52" t="s">
        <v>53</v>
      </c>
      <c r="B53" s="60">
        <v>4.6673436911199602</v>
      </c>
      <c r="C53" s="60">
        <v>5</v>
      </c>
      <c r="D53" s="60">
        <v>8</v>
      </c>
      <c r="E53" s="60">
        <v>9</v>
      </c>
      <c r="F53" s="60">
        <v>4</v>
      </c>
      <c r="G53" s="60">
        <v>1</v>
      </c>
      <c r="H53" s="60">
        <v>1</v>
      </c>
      <c r="I53" s="54"/>
      <c r="J53" s="54"/>
      <c r="K53" s="54"/>
      <c r="L53" s="54"/>
      <c r="M53" s="54"/>
      <c r="N53" s="54"/>
      <c r="O53" s="54"/>
    </row>
    <row r="54" spans="1:15" ht="18" customHeight="1" x14ac:dyDescent="0.25">
      <c r="A54" s="51" t="s">
        <v>103</v>
      </c>
      <c r="B54" s="59">
        <v>4.2957015596864903</v>
      </c>
      <c r="C54" s="59">
        <v>4</v>
      </c>
      <c r="D54" s="59">
        <v>4</v>
      </c>
      <c r="E54" s="59">
        <v>5</v>
      </c>
      <c r="F54" s="59">
        <v>4</v>
      </c>
      <c r="G54" s="59">
        <v>4</v>
      </c>
      <c r="H54" s="59">
        <v>4</v>
      </c>
      <c r="I54" s="54"/>
      <c r="J54" s="54"/>
      <c r="K54" s="54"/>
      <c r="L54" s="54"/>
      <c r="M54" s="54"/>
      <c r="N54" s="54"/>
      <c r="O54" s="54"/>
    </row>
    <row r="55" spans="1:15" ht="18" customHeight="1" x14ac:dyDescent="0.25">
      <c r="A55" s="52" t="s">
        <v>55</v>
      </c>
      <c r="B55" s="60">
        <v>3.9569582859052699</v>
      </c>
      <c r="C55" s="60">
        <v>3</v>
      </c>
      <c r="D55" s="60">
        <v>2</v>
      </c>
      <c r="E55" s="60">
        <v>3</v>
      </c>
      <c r="F55" s="60">
        <v>4</v>
      </c>
      <c r="G55" s="60">
        <v>5</v>
      </c>
      <c r="H55" s="60">
        <v>6</v>
      </c>
      <c r="I55" s="54"/>
      <c r="J55" s="54"/>
      <c r="K55" s="54"/>
      <c r="L55" s="54"/>
      <c r="M55" s="54"/>
      <c r="N55" s="54"/>
      <c r="O55" s="54"/>
    </row>
    <row r="56" spans="1:15" ht="18" customHeight="1" x14ac:dyDescent="0.25">
      <c r="A56" s="51" t="s">
        <v>58</v>
      </c>
      <c r="B56" s="59">
        <v>3.5083605532215101</v>
      </c>
      <c r="C56" s="59">
        <v>5</v>
      </c>
      <c r="D56" s="59">
        <v>3</v>
      </c>
      <c r="E56" s="59">
        <v>3</v>
      </c>
      <c r="F56" s="59">
        <v>3</v>
      </c>
      <c r="G56" s="59">
        <v>4</v>
      </c>
      <c r="H56" s="59">
        <v>3</v>
      </c>
      <c r="I56" s="54"/>
      <c r="J56" s="54"/>
      <c r="K56" s="54"/>
      <c r="L56" s="54"/>
      <c r="M56" s="54"/>
      <c r="N56" s="54"/>
      <c r="O56" s="54"/>
    </row>
    <row r="57" spans="1:15" ht="18" customHeight="1" x14ac:dyDescent="0.25">
      <c r="A57" s="52" t="s">
        <v>54</v>
      </c>
      <c r="B57" s="60">
        <v>3.4065025792467698</v>
      </c>
      <c r="C57" s="60">
        <v>6</v>
      </c>
      <c r="D57" s="60">
        <v>4</v>
      </c>
      <c r="E57" s="60">
        <v>6</v>
      </c>
      <c r="F57" s="60">
        <v>3</v>
      </c>
      <c r="G57" s="60">
        <v>2</v>
      </c>
      <c r="H57" s="60">
        <v>1</v>
      </c>
      <c r="I57" s="54"/>
      <c r="J57" s="54"/>
      <c r="K57" s="54"/>
      <c r="L57" s="54"/>
      <c r="M57" s="54"/>
      <c r="N57" s="54"/>
      <c r="O57" s="54"/>
    </row>
    <row r="58" spans="1:15" ht="18" customHeight="1" x14ac:dyDescent="0.25">
      <c r="A58" s="51" t="s">
        <v>56</v>
      </c>
      <c r="B58" s="59">
        <v>3.3338072617212302</v>
      </c>
      <c r="C58" s="59">
        <v>1</v>
      </c>
      <c r="D58" s="59">
        <v>4</v>
      </c>
      <c r="E58" s="59">
        <v>4</v>
      </c>
      <c r="F58" s="59">
        <v>5</v>
      </c>
      <c r="G58" s="59">
        <v>3</v>
      </c>
      <c r="H58" s="59">
        <v>2</v>
      </c>
      <c r="I58" s="54"/>
      <c r="J58" s="54"/>
      <c r="K58" s="54"/>
      <c r="L58" s="54"/>
      <c r="M58" s="54"/>
      <c r="N58" s="54"/>
      <c r="O58" s="54"/>
    </row>
    <row r="59" spans="1:15" ht="18" customHeight="1" x14ac:dyDescent="0.25">
      <c r="A59" s="52" t="s">
        <v>175</v>
      </c>
      <c r="B59" s="71">
        <v>3.2879923057923501</v>
      </c>
      <c r="C59" s="201">
        <v>5</v>
      </c>
      <c r="D59" s="71">
        <v>5</v>
      </c>
      <c r="E59" s="71">
        <v>5</v>
      </c>
      <c r="F59" s="71">
        <v>3</v>
      </c>
      <c r="G59" s="71">
        <v>2</v>
      </c>
      <c r="H59" s="71">
        <v>1</v>
      </c>
      <c r="I59" s="54"/>
      <c r="J59" s="54"/>
      <c r="K59" s="54"/>
      <c r="L59" s="54"/>
      <c r="M59" s="54"/>
      <c r="N59" s="54"/>
      <c r="O59" s="54"/>
    </row>
    <row r="60" spans="1:15" ht="18" customHeight="1" x14ac:dyDescent="0.25">
      <c r="A60" s="51" t="s">
        <v>57</v>
      </c>
      <c r="B60" s="59">
        <v>2.40467657430586</v>
      </c>
      <c r="C60" s="59">
        <v>3</v>
      </c>
      <c r="D60" s="59">
        <v>2</v>
      </c>
      <c r="E60" s="59">
        <v>3</v>
      </c>
      <c r="F60" s="59">
        <v>2</v>
      </c>
      <c r="G60" s="59">
        <v>2</v>
      </c>
      <c r="H60" s="59">
        <v>2</v>
      </c>
      <c r="I60" s="54"/>
      <c r="J60" s="54"/>
      <c r="K60" s="54"/>
      <c r="L60" s="54"/>
      <c r="M60" s="54"/>
      <c r="N60" s="54"/>
      <c r="O60" s="54"/>
    </row>
    <row r="61" spans="1:15" ht="18" customHeight="1" x14ac:dyDescent="0.25">
      <c r="A61" s="52" t="s">
        <v>61</v>
      </c>
      <c r="B61" s="60">
        <v>1.6507246962392399</v>
      </c>
      <c r="C61" s="60">
        <v>0</v>
      </c>
      <c r="D61" s="60">
        <v>1</v>
      </c>
      <c r="E61" s="60">
        <v>1</v>
      </c>
      <c r="F61" s="60">
        <v>2</v>
      </c>
      <c r="G61" s="60">
        <v>3</v>
      </c>
      <c r="H61" s="60">
        <v>2</v>
      </c>
      <c r="I61" s="54"/>
      <c r="J61" s="54"/>
      <c r="K61" s="54"/>
      <c r="L61" s="54"/>
      <c r="M61" s="54"/>
      <c r="N61" s="54"/>
      <c r="O61" s="54"/>
    </row>
    <row r="62" spans="1:15" ht="18" customHeight="1" x14ac:dyDescent="0.25">
      <c r="A62" s="51" t="s">
        <v>38</v>
      </c>
      <c r="B62" s="273">
        <v>1.50541859062714</v>
      </c>
      <c r="C62" s="275">
        <v>2</v>
      </c>
      <c r="D62" s="274">
        <v>1</v>
      </c>
      <c r="E62" s="274">
        <v>2</v>
      </c>
      <c r="F62" s="274">
        <v>2</v>
      </c>
      <c r="G62" s="274">
        <v>1</v>
      </c>
      <c r="H62" s="276">
        <v>2</v>
      </c>
      <c r="I62" s="54"/>
      <c r="J62" s="54"/>
      <c r="K62" s="54"/>
      <c r="L62" s="54"/>
      <c r="M62" s="54"/>
      <c r="N62" s="54"/>
    </row>
    <row r="63" spans="1:15" ht="18" customHeight="1" x14ac:dyDescent="0.25">
      <c r="A63" s="246" t="s">
        <v>33</v>
      </c>
      <c r="B63" s="279">
        <v>19.285814151208498</v>
      </c>
      <c r="C63" s="280">
        <v>5</v>
      </c>
      <c r="D63" s="280">
        <v>11</v>
      </c>
      <c r="E63" s="279">
        <v>11</v>
      </c>
      <c r="F63" s="279">
        <v>19</v>
      </c>
      <c r="G63" s="279">
        <v>26</v>
      </c>
      <c r="H63" s="279">
        <v>37</v>
      </c>
      <c r="I63" s="54"/>
      <c r="J63" s="54"/>
      <c r="K63" s="54"/>
      <c r="L63" s="54"/>
      <c r="M63" s="54"/>
      <c r="N63" s="54"/>
    </row>
    <row r="64" spans="1:15" ht="18" customHeight="1" x14ac:dyDescent="0.25">
      <c r="A64" s="294" t="s">
        <v>9</v>
      </c>
      <c r="B64" s="277">
        <v>5915</v>
      </c>
      <c r="C64" s="278">
        <v>294</v>
      </c>
      <c r="D64" s="277">
        <v>816</v>
      </c>
      <c r="E64" s="277">
        <v>955</v>
      </c>
      <c r="F64" s="277">
        <v>1033</v>
      </c>
      <c r="G64" s="277">
        <v>1128</v>
      </c>
      <c r="H64" s="278">
        <v>1689</v>
      </c>
      <c r="I64" s="54"/>
      <c r="J64" s="54"/>
      <c r="K64" s="54"/>
      <c r="L64" s="54"/>
      <c r="M64" s="54"/>
      <c r="N64" s="54"/>
    </row>
    <row r="65" spans="1:14" x14ac:dyDescent="0.2">
      <c r="A65" s="272" t="s">
        <v>147</v>
      </c>
      <c r="I65" s="54"/>
      <c r="J65" s="54"/>
      <c r="K65" s="54"/>
      <c r="L65" s="54"/>
      <c r="M65" s="54"/>
      <c r="N65" s="54"/>
    </row>
    <row r="66" spans="1:14" x14ac:dyDescent="0.2">
      <c r="A66" s="138" t="s">
        <v>145</v>
      </c>
      <c r="I66" s="54"/>
      <c r="J66" s="54"/>
      <c r="K66" s="54"/>
      <c r="L66" s="54"/>
      <c r="M66" s="54"/>
      <c r="N66" s="54"/>
    </row>
    <row r="67" spans="1:14" x14ac:dyDescent="0.2">
      <c r="A67" s="137" t="s">
        <v>115</v>
      </c>
      <c r="I67" s="54"/>
      <c r="J67" s="54"/>
      <c r="K67" s="54"/>
      <c r="L67" s="54"/>
      <c r="M67" s="54"/>
      <c r="N67" s="54"/>
    </row>
    <row r="69" spans="1:14" ht="12.75" x14ac:dyDescent="0.2">
      <c r="A69" s="113" t="str">
        <f>Contents!$A$14</f>
        <v>Table 6: Arts events attended 2019/20</v>
      </c>
    </row>
    <row r="70" spans="1:14" ht="12.75" x14ac:dyDescent="0.25">
      <c r="A70" s="72"/>
    </row>
    <row r="71" spans="1:14" ht="12.75" x14ac:dyDescent="0.2">
      <c r="A71" s="66" t="s">
        <v>81</v>
      </c>
    </row>
    <row r="72" spans="1:14" ht="12.6" customHeight="1" x14ac:dyDescent="0.25">
      <c r="A72" s="9"/>
      <c r="B72" s="9"/>
      <c r="C72" s="431"/>
      <c r="D72" s="431"/>
      <c r="E72" s="65"/>
    </row>
    <row r="73" spans="1:14" ht="18" customHeight="1" x14ac:dyDescent="0.25">
      <c r="A73" s="432" t="s">
        <v>67</v>
      </c>
      <c r="B73" s="295" t="s">
        <v>10</v>
      </c>
      <c r="C73" s="295" t="s">
        <v>12</v>
      </c>
      <c r="D73" s="295" t="s">
        <v>13</v>
      </c>
      <c r="E73" s="298" t="s">
        <v>173</v>
      </c>
    </row>
    <row r="74" spans="1:14" ht="18" customHeight="1" x14ac:dyDescent="0.25">
      <c r="A74" s="433"/>
      <c r="B74" s="56" t="s">
        <v>31</v>
      </c>
      <c r="C74" s="56" t="s">
        <v>31</v>
      </c>
      <c r="D74" s="56" t="s">
        <v>31</v>
      </c>
      <c r="E74" s="57" t="s">
        <v>31</v>
      </c>
    </row>
    <row r="75" spans="1:14" ht="18" customHeight="1" x14ac:dyDescent="0.25">
      <c r="A75" s="125" t="s">
        <v>101</v>
      </c>
      <c r="B75" s="58">
        <v>62.224182553832499</v>
      </c>
      <c r="C75" s="58">
        <v>63</v>
      </c>
      <c r="D75" s="58">
        <v>59</v>
      </c>
      <c r="E75" s="58">
        <v>71</v>
      </c>
      <c r="F75" s="54"/>
      <c r="G75" s="54"/>
      <c r="H75" s="54"/>
      <c r="I75" s="54"/>
    </row>
    <row r="76" spans="1:14" ht="18" customHeight="1" x14ac:dyDescent="0.25">
      <c r="A76" s="126" t="s">
        <v>48</v>
      </c>
      <c r="B76" s="59">
        <v>20.805687275901999</v>
      </c>
      <c r="C76" s="59">
        <v>23</v>
      </c>
      <c r="D76" s="59">
        <v>19</v>
      </c>
      <c r="E76" s="59">
        <v>21</v>
      </c>
      <c r="F76" s="54"/>
      <c r="G76" s="54"/>
      <c r="H76" s="54"/>
      <c r="I76" s="54"/>
    </row>
    <row r="77" spans="1:14" ht="18" customHeight="1" x14ac:dyDescent="0.25">
      <c r="A77" s="127" t="s">
        <v>47</v>
      </c>
      <c r="B77" s="60">
        <v>20.524609985395099</v>
      </c>
      <c r="C77" s="60">
        <v>17</v>
      </c>
      <c r="D77" s="60">
        <v>21</v>
      </c>
      <c r="E77" s="60">
        <v>30</v>
      </c>
      <c r="F77" s="54"/>
      <c r="G77" s="54"/>
      <c r="H77" s="54"/>
      <c r="I77" s="54"/>
    </row>
    <row r="78" spans="1:14" ht="18" customHeight="1" x14ac:dyDescent="0.25">
      <c r="A78" s="126" t="s">
        <v>50</v>
      </c>
      <c r="B78" s="59">
        <v>19.506943163588701</v>
      </c>
      <c r="C78" s="59">
        <v>23</v>
      </c>
      <c r="D78" s="59">
        <v>16</v>
      </c>
      <c r="E78" s="59">
        <v>19</v>
      </c>
      <c r="F78" s="54"/>
      <c r="G78" s="54"/>
      <c r="H78" s="54"/>
      <c r="I78" s="54"/>
    </row>
    <row r="79" spans="1:14" ht="18" customHeight="1" x14ac:dyDescent="0.25">
      <c r="A79" s="127" t="s">
        <v>49</v>
      </c>
      <c r="B79" s="60">
        <v>18.795763181647601</v>
      </c>
      <c r="C79" s="60">
        <v>18</v>
      </c>
      <c r="D79" s="60">
        <v>17</v>
      </c>
      <c r="E79" s="60">
        <v>28</v>
      </c>
      <c r="F79" s="54"/>
      <c r="G79" s="54"/>
      <c r="H79" s="54"/>
      <c r="I79" s="54"/>
    </row>
    <row r="80" spans="1:14" ht="18" customHeight="1" x14ac:dyDescent="0.25">
      <c r="A80" s="126" t="s">
        <v>51</v>
      </c>
      <c r="B80" s="59">
        <v>14.777537958367301</v>
      </c>
      <c r="C80" s="59">
        <v>16</v>
      </c>
      <c r="D80" s="59">
        <v>13</v>
      </c>
      <c r="E80" s="59">
        <v>15</v>
      </c>
      <c r="F80" s="54"/>
      <c r="G80" s="54"/>
      <c r="H80" s="54"/>
      <c r="I80" s="54"/>
    </row>
    <row r="81" spans="1:9" ht="18" customHeight="1" x14ac:dyDescent="0.25">
      <c r="A81" s="127" t="s">
        <v>102</v>
      </c>
      <c r="B81" s="60">
        <v>14.425455939114499</v>
      </c>
      <c r="C81" s="60">
        <v>12</v>
      </c>
      <c r="D81" s="60">
        <v>17</v>
      </c>
      <c r="E81" s="60">
        <v>14</v>
      </c>
      <c r="F81" s="54"/>
      <c r="G81" s="54"/>
      <c r="H81" s="54"/>
      <c r="I81" s="54"/>
    </row>
    <row r="82" spans="1:9" ht="18" customHeight="1" x14ac:dyDescent="0.25">
      <c r="A82" s="126" t="s">
        <v>59</v>
      </c>
      <c r="B82" s="59">
        <v>13.4113900714088</v>
      </c>
      <c r="C82" s="59">
        <v>11</v>
      </c>
      <c r="D82" s="59">
        <v>12</v>
      </c>
      <c r="E82" s="59">
        <v>24</v>
      </c>
      <c r="F82" s="54"/>
      <c r="G82" s="54"/>
      <c r="H82" s="54"/>
      <c r="I82" s="54"/>
    </row>
    <row r="83" spans="1:9" ht="18" customHeight="1" x14ac:dyDescent="0.25">
      <c r="A83" s="127" t="s">
        <v>174</v>
      </c>
      <c r="B83" s="60">
        <v>8.9221160964508304</v>
      </c>
      <c r="C83" s="60">
        <v>9</v>
      </c>
      <c r="D83" s="60">
        <v>8</v>
      </c>
      <c r="E83" s="60">
        <v>13</v>
      </c>
      <c r="F83" s="54"/>
      <c r="G83" s="54"/>
      <c r="H83" s="54"/>
      <c r="I83" s="54"/>
    </row>
    <row r="84" spans="1:9" ht="18" customHeight="1" x14ac:dyDescent="0.25">
      <c r="A84" s="126" t="s">
        <v>60</v>
      </c>
      <c r="B84" s="59">
        <v>8.76818798806244</v>
      </c>
      <c r="C84" s="59">
        <v>13</v>
      </c>
      <c r="D84" s="59">
        <v>5</v>
      </c>
      <c r="E84" s="59">
        <v>9</v>
      </c>
      <c r="F84" s="54"/>
      <c r="G84" s="54"/>
      <c r="H84" s="54"/>
      <c r="I84" s="54"/>
    </row>
    <row r="85" spans="1:9" ht="18" customHeight="1" x14ac:dyDescent="0.25">
      <c r="A85" s="127" t="s">
        <v>91</v>
      </c>
      <c r="B85" s="60">
        <v>7.1938102811127997</v>
      </c>
      <c r="C85" s="60">
        <v>6</v>
      </c>
      <c r="D85" s="60">
        <v>8</v>
      </c>
      <c r="E85" s="60">
        <v>8</v>
      </c>
      <c r="F85" s="54"/>
      <c r="G85" s="54"/>
      <c r="H85" s="54"/>
      <c r="I85" s="54"/>
    </row>
    <row r="86" spans="1:9" ht="18" customHeight="1" x14ac:dyDescent="0.25">
      <c r="A86" s="126" t="s">
        <v>52</v>
      </c>
      <c r="B86" s="59">
        <v>6.1666085385891396</v>
      </c>
      <c r="C86" s="59">
        <v>7</v>
      </c>
      <c r="D86" s="59">
        <v>5</v>
      </c>
      <c r="E86" s="59">
        <v>10</v>
      </c>
      <c r="F86" s="54"/>
      <c r="G86" s="54"/>
      <c r="H86" s="54"/>
      <c r="I86" s="54"/>
    </row>
    <row r="87" spans="1:9" ht="18" customHeight="1" x14ac:dyDescent="0.25">
      <c r="A87" s="127" t="s">
        <v>53</v>
      </c>
      <c r="B87" s="60">
        <v>4.6673436911199602</v>
      </c>
      <c r="C87" s="60">
        <v>5</v>
      </c>
      <c r="D87" s="60">
        <v>4</v>
      </c>
      <c r="E87" s="60">
        <v>6</v>
      </c>
      <c r="F87" s="54"/>
      <c r="G87" s="54"/>
      <c r="H87" s="54"/>
      <c r="I87" s="54"/>
    </row>
    <row r="88" spans="1:9" ht="18" customHeight="1" x14ac:dyDescent="0.25">
      <c r="A88" s="126" t="s">
        <v>103</v>
      </c>
      <c r="B88" s="59">
        <v>4.2957015596864903</v>
      </c>
      <c r="C88" s="59">
        <v>5</v>
      </c>
      <c r="D88" s="59">
        <v>3</v>
      </c>
      <c r="E88" s="59">
        <v>7</v>
      </c>
      <c r="F88" s="54"/>
      <c r="G88" s="54"/>
      <c r="H88" s="54"/>
      <c r="I88" s="54"/>
    </row>
    <row r="89" spans="1:9" ht="18" customHeight="1" x14ac:dyDescent="0.25">
      <c r="A89" s="127" t="s">
        <v>55</v>
      </c>
      <c r="B89" s="60">
        <v>3.9569582859052699</v>
      </c>
      <c r="C89" s="60">
        <v>2</v>
      </c>
      <c r="D89" s="60">
        <v>5</v>
      </c>
      <c r="E89" s="60">
        <v>4</v>
      </c>
      <c r="F89" s="54"/>
      <c r="G89" s="54"/>
      <c r="H89" s="54"/>
      <c r="I89" s="54"/>
    </row>
    <row r="90" spans="1:9" ht="18" customHeight="1" x14ac:dyDescent="0.25">
      <c r="A90" s="126" t="s">
        <v>58</v>
      </c>
      <c r="B90" s="59">
        <v>3.5083605532215101</v>
      </c>
      <c r="C90" s="59">
        <v>4</v>
      </c>
      <c r="D90" s="59">
        <v>3</v>
      </c>
      <c r="E90" s="59">
        <v>5</v>
      </c>
      <c r="F90" s="54"/>
      <c r="G90" s="54"/>
      <c r="H90" s="54"/>
      <c r="I90" s="54"/>
    </row>
    <row r="91" spans="1:9" ht="18" customHeight="1" x14ac:dyDescent="0.25">
      <c r="A91" s="127" t="s">
        <v>54</v>
      </c>
      <c r="B91" s="60">
        <v>3.4065025792467698</v>
      </c>
      <c r="C91" s="60">
        <v>4</v>
      </c>
      <c r="D91" s="60">
        <v>3</v>
      </c>
      <c r="E91" s="60">
        <v>2</v>
      </c>
      <c r="F91" s="54"/>
      <c r="G91" s="54"/>
      <c r="H91" s="54"/>
      <c r="I91" s="54"/>
    </row>
    <row r="92" spans="1:9" ht="18" customHeight="1" x14ac:dyDescent="0.25">
      <c r="A92" s="126" t="s">
        <v>56</v>
      </c>
      <c r="B92" s="59">
        <v>3.3338072617212302</v>
      </c>
      <c r="C92" s="59">
        <v>6</v>
      </c>
      <c r="D92" s="59">
        <v>1</v>
      </c>
      <c r="E92" s="59">
        <v>3</v>
      </c>
      <c r="F92" s="54"/>
      <c r="G92" s="54"/>
      <c r="H92" s="54"/>
      <c r="I92" s="54"/>
    </row>
    <row r="93" spans="1:9" ht="18" customHeight="1" x14ac:dyDescent="0.25">
      <c r="A93" s="127" t="s">
        <v>175</v>
      </c>
      <c r="B93" s="71">
        <v>3.2879923057923501</v>
      </c>
      <c r="C93" s="71">
        <v>3</v>
      </c>
      <c r="D93" s="71">
        <v>2</v>
      </c>
      <c r="E93" s="71">
        <v>8</v>
      </c>
      <c r="F93" s="54"/>
      <c r="G93" s="54"/>
      <c r="H93" s="54"/>
      <c r="I93" s="54"/>
    </row>
    <row r="94" spans="1:9" ht="18" customHeight="1" x14ac:dyDescent="0.25">
      <c r="A94" s="126" t="s">
        <v>57</v>
      </c>
      <c r="B94" s="59">
        <v>2.40467657430586</v>
      </c>
      <c r="C94" s="59">
        <v>2</v>
      </c>
      <c r="D94" s="59">
        <v>3</v>
      </c>
      <c r="E94" s="59">
        <v>2</v>
      </c>
      <c r="F94" s="54"/>
      <c r="G94" s="54"/>
      <c r="H94" s="54"/>
      <c r="I94" s="54"/>
    </row>
    <row r="95" spans="1:9" ht="18" customHeight="1" x14ac:dyDescent="0.25">
      <c r="A95" s="127" t="s">
        <v>61</v>
      </c>
      <c r="B95" s="60">
        <v>1.6507246962392399</v>
      </c>
      <c r="C95" s="60">
        <v>1</v>
      </c>
      <c r="D95" s="60">
        <v>1</v>
      </c>
      <c r="E95" s="60">
        <v>3</v>
      </c>
      <c r="F95" s="54"/>
      <c r="G95" s="54"/>
      <c r="H95" s="54"/>
      <c r="I95" s="54"/>
    </row>
    <row r="96" spans="1:9" ht="18" customHeight="1" x14ac:dyDescent="0.25">
      <c r="A96" s="308" t="s">
        <v>38</v>
      </c>
      <c r="B96" s="268">
        <v>1.50541859062714</v>
      </c>
      <c r="C96" s="268">
        <v>1</v>
      </c>
      <c r="D96" s="268">
        <v>2</v>
      </c>
      <c r="E96" s="268">
        <v>2</v>
      </c>
      <c r="F96" s="54"/>
      <c r="G96" s="54"/>
      <c r="H96" s="54"/>
      <c r="I96" s="54"/>
    </row>
    <row r="97" spans="1:11" ht="18" customHeight="1" x14ac:dyDescent="0.25">
      <c r="A97" s="127" t="s">
        <v>33</v>
      </c>
      <c r="B97" s="60">
        <v>19.285814151208498</v>
      </c>
      <c r="C97" s="60">
        <v>18</v>
      </c>
      <c r="D97" s="60">
        <v>22</v>
      </c>
      <c r="E97" s="60">
        <v>14</v>
      </c>
      <c r="F97" s="54"/>
      <c r="G97" s="54"/>
      <c r="H97" s="54"/>
      <c r="I97" s="54"/>
    </row>
    <row r="98" spans="1:11" ht="18" customHeight="1" x14ac:dyDescent="0.25">
      <c r="A98" s="309" t="s">
        <v>9</v>
      </c>
      <c r="B98" s="324">
        <v>5915</v>
      </c>
      <c r="C98" s="324">
        <v>2342</v>
      </c>
      <c r="D98" s="324">
        <v>2747</v>
      </c>
      <c r="E98" s="281">
        <v>785</v>
      </c>
      <c r="F98" s="54"/>
      <c r="G98" s="54"/>
      <c r="H98" s="54"/>
      <c r="I98" s="54"/>
    </row>
    <row r="99" spans="1:11" x14ac:dyDescent="0.25">
      <c r="A99" s="175" t="s">
        <v>147</v>
      </c>
      <c r="F99" s="54"/>
      <c r="G99" s="54"/>
      <c r="H99" s="54"/>
    </row>
    <row r="100" spans="1:11" x14ac:dyDescent="0.2">
      <c r="A100" s="138" t="s">
        <v>145</v>
      </c>
      <c r="F100" s="54"/>
      <c r="G100" s="54"/>
      <c r="H100" s="54"/>
    </row>
    <row r="103" spans="1:11" ht="12.75" x14ac:dyDescent="0.2">
      <c r="A103" s="113" t="str">
        <f>Contents!$A$14</f>
        <v>Table 6: Arts events attended 2019/20</v>
      </c>
    </row>
    <row r="104" spans="1:11" ht="12.75" x14ac:dyDescent="0.25">
      <c r="A104" s="72"/>
    </row>
    <row r="105" spans="1:11" ht="12.75" x14ac:dyDescent="0.2">
      <c r="A105" s="66" t="s">
        <v>82</v>
      </c>
    </row>
    <row r="106" spans="1:11" ht="12.6" customHeight="1" x14ac:dyDescent="0.25">
      <c r="A106" s="9"/>
      <c r="B106" s="9"/>
      <c r="C106" s="431"/>
      <c r="D106" s="431"/>
      <c r="E106" s="65"/>
    </row>
    <row r="107" spans="1:11" ht="27" customHeight="1" x14ac:dyDescent="0.25">
      <c r="A107" s="406" t="s">
        <v>67</v>
      </c>
      <c r="B107" s="295" t="s">
        <v>10</v>
      </c>
      <c r="C107" s="295" t="s">
        <v>148</v>
      </c>
      <c r="D107" s="295" t="s">
        <v>15</v>
      </c>
      <c r="E107" s="295" t="s">
        <v>16</v>
      </c>
      <c r="F107" s="298" t="s">
        <v>83</v>
      </c>
    </row>
    <row r="108" spans="1:11" ht="18" customHeight="1" x14ac:dyDescent="0.25">
      <c r="A108" s="407"/>
      <c r="B108" s="56" t="s">
        <v>31</v>
      </c>
      <c r="C108" s="56" t="s">
        <v>31</v>
      </c>
      <c r="D108" s="56" t="s">
        <v>31</v>
      </c>
      <c r="E108" s="56" t="s">
        <v>31</v>
      </c>
      <c r="F108" s="57" t="s">
        <v>31</v>
      </c>
    </row>
    <row r="109" spans="1:11" ht="18" customHeight="1" x14ac:dyDescent="0.25">
      <c r="A109" s="50" t="s">
        <v>101</v>
      </c>
      <c r="B109" s="58">
        <v>62.224182553832499</v>
      </c>
      <c r="C109" s="58">
        <v>63</v>
      </c>
      <c r="D109" s="58">
        <v>72</v>
      </c>
      <c r="E109" s="58">
        <v>31</v>
      </c>
      <c r="F109" s="58">
        <v>52</v>
      </c>
      <c r="G109" s="54"/>
      <c r="H109" s="54"/>
      <c r="I109" s="54"/>
      <c r="J109" s="54"/>
      <c r="K109" s="54"/>
    </row>
    <row r="110" spans="1:11" ht="18" customHeight="1" x14ac:dyDescent="0.25">
      <c r="A110" s="51" t="s">
        <v>48</v>
      </c>
      <c r="B110" s="59">
        <v>20.805687275901999</v>
      </c>
      <c r="C110" s="59">
        <v>23</v>
      </c>
      <c r="D110" s="59">
        <v>17</v>
      </c>
      <c r="E110" s="59">
        <v>19</v>
      </c>
      <c r="F110" s="59">
        <v>19</v>
      </c>
      <c r="G110" s="54"/>
      <c r="H110" s="54"/>
      <c r="I110" s="54"/>
      <c r="J110" s="54"/>
      <c r="K110" s="54"/>
    </row>
    <row r="111" spans="1:11" ht="18" customHeight="1" x14ac:dyDescent="0.25">
      <c r="A111" s="52" t="s">
        <v>47</v>
      </c>
      <c r="B111" s="60">
        <v>20.524609985395099</v>
      </c>
      <c r="C111" s="60">
        <v>23</v>
      </c>
      <c r="D111" s="60">
        <v>17</v>
      </c>
      <c r="E111" s="60">
        <v>12</v>
      </c>
      <c r="F111" s="60">
        <v>19</v>
      </c>
      <c r="G111" s="54"/>
      <c r="H111" s="54"/>
      <c r="I111" s="54"/>
      <c r="J111" s="54"/>
      <c r="K111" s="54"/>
    </row>
    <row r="112" spans="1:11" ht="18" customHeight="1" x14ac:dyDescent="0.25">
      <c r="A112" s="51" t="s">
        <v>50</v>
      </c>
      <c r="B112" s="59">
        <v>19.506943163588701</v>
      </c>
      <c r="C112" s="59">
        <v>21</v>
      </c>
      <c r="D112" s="59">
        <v>19</v>
      </c>
      <c r="E112" s="59">
        <v>14</v>
      </c>
      <c r="F112" s="59">
        <v>13</v>
      </c>
      <c r="G112" s="54"/>
      <c r="H112" s="54"/>
      <c r="I112" s="54"/>
      <c r="J112" s="54"/>
      <c r="K112" s="54"/>
    </row>
    <row r="113" spans="1:11" ht="18" customHeight="1" x14ac:dyDescent="0.25">
      <c r="A113" s="52" t="s">
        <v>49</v>
      </c>
      <c r="B113" s="60">
        <v>18.795763181647601</v>
      </c>
      <c r="C113" s="60">
        <v>19</v>
      </c>
      <c r="D113" s="60">
        <v>23</v>
      </c>
      <c r="E113" s="60">
        <v>4</v>
      </c>
      <c r="F113" s="60">
        <v>15</v>
      </c>
      <c r="G113" s="54"/>
      <c r="H113" s="54"/>
      <c r="I113" s="54"/>
      <c r="J113" s="54"/>
      <c r="K113" s="54"/>
    </row>
    <row r="114" spans="1:11" ht="18" customHeight="1" x14ac:dyDescent="0.25">
      <c r="A114" s="51" t="s">
        <v>51</v>
      </c>
      <c r="B114" s="59">
        <v>14.777537958367301</v>
      </c>
      <c r="C114" s="59">
        <v>14</v>
      </c>
      <c r="D114" s="59">
        <v>19</v>
      </c>
      <c r="E114" s="59">
        <v>7</v>
      </c>
      <c r="F114" s="59">
        <v>11</v>
      </c>
      <c r="G114" s="54"/>
      <c r="H114" s="54"/>
      <c r="I114" s="54"/>
      <c r="J114" s="54"/>
      <c r="K114" s="54"/>
    </row>
    <row r="115" spans="1:11" ht="18" customHeight="1" x14ac:dyDescent="0.25">
      <c r="A115" s="52" t="s">
        <v>102</v>
      </c>
      <c r="B115" s="60">
        <v>14.425455939114499</v>
      </c>
      <c r="C115" s="60">
        <v>18</v>
      </c>
      <c r="D115" s="60">
        <v>10</v>
      </c>
      <c r="E115" s="60">
        <v>8</v>
      </c>
      <c r="F115" s="60">
        <v>12</v>
      </c>
      <c r="G115" s="54"/>
      <c r="H115" s="54"/>
      <c r="I115" s="54"/>
      <c r="J115" s="54"/>
      <c r="K115" s="54"/>
    </row>
    <row r="116" spans="1:11" ht="18" customHeight="1" x14ac:dyDescent="0.25">
      <c r="A116" s="51" t="s">
        <v>59</v>
      </c>
      <c r="B116" s="59">
        <v>13.4113900714088</v>
      </c>
      <c r="C116" s="59">
        <v>15</v>
      </c>
      <c r="D116" s="59">
        <v>12</v>
      </c>
      <c r="E116" s="59">
        <v>10</v>
      </c>
      <c r="F116" s="59">
        <v>10</v>
      </c>
      <c r="G116" s="54"/>
      <c r="H116" s="54"/>
      <c r="I116" s="54"/>
      <c r="J116" s="54"/>
      <c r="K116" s="54"/>
    </row>
    <row r="117" spans="1:11" ht="18" customHeight="1" x14ac:dyDescent="0.25">
      <c r="A117" s="52" t="s">
        <v>174</v>
      </c>
      <c r="B117" s="60">
        <v>8.9221160964508304</v>
      </c>
      <c r="C117" s="60">
        <v>11</v>
      </c>
      <c r="D117" s="60">
        <v>7</v>
      </c>
      <c r="E117" s="60">
        <v>2</v>
      </c>
      <c r="F117" s="60">
        <v>7</v>
      </c>
      <c r="G117" s="54"/>
      <c r="H117" s="54"/>
      <c r="I117" s="54"/>
      <c r="J117" s="54"/>
      <c r="K117" s="54"/>
    </row>
    <row r="118" spans="1:11" ht="18" customHeight="1" x14ac:dyDescent="0.25">
      <c r="A118" s="51" t="s">
        <v>60</v>
      </c>
      <c r="B118" s="59">
        <v>8.76818798806244</v>
      </c>
      <c r="C118" s="59">
        <v>10</v>
      </c>
      <c r="D118" s="59">
        <v>7</v>
      </c>
      <c r="E118" s="59">
        <v>8</v>
      </c>
      <c r="F118" s="59">
        <v>7</v>
      </c>
      <c r="G118" s="54"/>
      <c r="H118" s="54"/>
      <c r="I118" s="54"/>
      <c r="J118" s="54"/>
      <c r="K118" s="54"/>
    </row>
    <row r="119" spans="1:11" ht="18" customHeight="1" x14ac:dyDescent="0.25">
      <c r="A119" s="52" t="s">
        <v>91</v>
      </c>
      <c r="B119" s="60">
        <v>7.1938102811127997</v>
      </c>
      <c r="C119" s="60">
        <v>9</v>
      </c>
      <c r="D119" s="60">
        <v>4</v>
      </c>
      <c r="E119" s="60">
        <v>10</v>
      </c>
      <c r="F119" s="60">
        <v>7</v>
      </c>
      <c r="G119" s="54"/>
      <c r="H119" s="54"/>
      <c r="I119" s="54"/>
      <c r="J119" s="54"/>
      <c r="K119" s="54"/>
    </row>
    <row r="120" spans="1:11" ht="18" customHeight="1" x14ac:dyDescent="0.25">
      <c r="A120" s="51" t="s">
        <v>52</v>
      </c>
      <c r="B120" s="59">
        <v>6.1666085385891396</v>
      </c>
      <c r="C120" s="59">
        <v>6</v>
      </c>
      <c r="D120" s="59">
        <v>8</v>
      </c>
      <c r="E120" s="59">
        <v>3</v>
      </c>
      <c r="F120" s="59">
        <v>4</v>
      </c>
      <c r="G120" s="54"/>
      <c r="H120" s="54"/>
      <c r="I120" s="54"/>
      <c r="J120" s="54"/>
      <c r="K120" s="54"/>
    </row>
    <row r="121" spans="1:11" ht="18" customHeight="1" x14ac:dyDescent="0.25">
      <c r="A121" s="52" t="s">
        <v>53</v>
      </c>
      <c r="B121" s="60">
        <v>4.6673436911199602</v>
      </c>
      <c r="C121" s="60">
        <v>5</v>
      </c>
      <c r="D121" s="60">
        <v>5</v>
      </c>
      <c r="E121" s="60">
        <v>2</v>
      </c>
      <c r="F121" s="60">
        <v>4</v>
      </c>
      <c r="G121" s="54"/>
      <c r="H121" s="54"/>
      <c r="I121" s="54"/>
      <c r="J121" s="54"/>
      <c r="K121" s="54"/>
    </row>
    <row r="122" spans="1:11" ht="18" customHeight="1" x14ac:dyDescent="0.25">
      <c r="A122" s="51" t="s">
        <v>103</v>
      </c>
      <c r="B122" s="59">
        <v>4.2957015596864903</v>
      </c>
      <c r="C122" s="59">
        <v>5</v>
      </c>
      <c r="D122" s="59">
        <v>4</v>
      </c>
      <c r="E122" s="59">
        <v>4</v>
      </c>
      <c r="F122" s="59">
        <v>4</v>
      </c>
      <c r="G122" s="54"/>
      <c r="H122" s="54"/>
      <c r="I122" s="54"/>
      <c r="J122" s="54"/>
      <c r="K122" s="54"/>
    </row>
    <row r="123" spans="1:11" ht="18" customHeight="1" x14ac:dyDescent="0.25">
      <c r="A123" s="52" t="s">
        <v>55</v>
      </c>
      <c r="B123" s="60">
        <v>3.9569582859052699</v>
      </c>
      <c r="C123" s="60">
        <v>4</v>
      </c>
      <c r="D123" s="60">
        <v>3</v>
      </c>
      <c r="E123" s="60">
        <v>4</v>
      </c>
      <c r="F123" s="60">
        <v>3</v>
      </c>
      <c r="G123" s="54"/>
      <c r="H123" s="54"/>
      <c r="I123" s="54"/>
      <c r="J123" s="54"/>
      <c r="K123" s="54"/>
    </row>
    <row r="124" spans="1:11" ht="18" customHeight="1" x14ac:dyDescent="0.25">
      <c r="A124" s="51" t="s">
        <v>58</v>
      </c>
      <c r="B124" s="59">
        <v>3.5083605532215101</v>
      </c>
      <c r="C124" s="59">
        <v>3</v>
      </c>
      <c r="D124" s="59">
        <v>4</v>
      </c>
      <c r="E124" s="59">
        <v>2</v>
      </c>
      <c r="F124" s="59">
        <v>4</v>
      </c>
      <c r="G124" s="54"/>
      <c r="H124" s="54"/>
      <c r="I124" s="54"/>
      <c r="J124" s="54"/>
      <c r="K124" s="54"/>
    </row>
    <row r="125" spans="1:11" ht="18" customHeight="1" x14ac:dyDescent="0.25">
      <c r="A125" s="52" t="s">
        <v>54</v>
      </c>
      <c r="B125" s="60">
        <v>3.4065025792467698</v>
      </c>
      <c r="C125" s="60">
        <v>3</v>
      </c>
      <c r="D125" s="60">
        <v>5</v>
      </c>
      <c r="E125" s="60">
        <v>1</v>
      </c>
      <c r="F125" s="60">
        <v>2</v>
      </c>
      <c r="G125" s="54"/>
      <c r="H125" s="54"/>
      <c r="I125" s="54"/>
      <c r="J125" s="54"/>
      <c r="K125" s="54"/>
    </row>
    <row r="126" spans="1:11" ht="18" customHeight="1" x14ac:dyDescent="0.25">
      <c r="A126" s="51" t="s">
        <v>56</v>
      </c>
      <c r="B126" s="59">
        <v>3.3338072617212302</v>
      </c>
      <c r="C126" s="59">
        <v>4</v>
      </c>
      <c r="D126" s="59">
        <v>2</v>
      </c>
      <c r="E126" s="59">
        <v>4</v>
      </c>
      <c r="F126" s="59">
        <v>2</v>
      </c>
      <c r="G126" s="54"/>
      <c r="H126" s="54"/>
      <c r="I126" s="54"/>
      <c r="J126" s="54"/>
      <c r="K126" s="54"/>
    </row>
    <row r="127" spans="1:11" ht="18" customHeight="1" x14ac:dyDescent="0.25">
      <c r="A127" s="52" t="s">
        <v>175</v>
      </c>
      <c r="B127" s="71">
        <v>3.2879923057923501</v>
      </c>
      <c r="C127" s="71">
        <v>3</v>
      </c>
      <c r="D127" s="71">
        <v>4</v>
      </c>
      <c r="E127" s="71">
        <v>1</v>
      </c>
      <c r="F127" s="71">
        <v>2</v>
      </c>
      <c r="G127" s="54"/>
      <c r="H127" s="54"/>
      <c r="I127" s="54"/>
      <c r="J127" s="54"/>
      <c r="K127" s="54"/>
    </row>
    <row r="128" spans="1:11" ht="18" customHeight="1" x14ac:dyDescent="0.25">
      <c r="A128" s="51" t="s">
        <v>57</v>
      </c>
      <c r="B128" s="59">
        <v>2.40467657430586</v>
      </c>
      <c r="C128" s="59">
        <v>3</v>
      </c>
      <c r="D128" s="59">
        <v>2</v>
      </c>
      <c r="E128" s="59">
        <v>2</v>
      </c>
      <c r="F128" s="59">
        <v>3</v>
      </c>
      <c r="G128" s="54"/>
      <c r="H128" s="54"/>
      <c r="I128" s="54"/>
      <c r="J128" s="54"/>
      <c r="K128" s="54"/>
    </row>
    <row r="129" spans="1:11" ht="18" customHeight="1" x14ac:dyDescent="0.25">
      <c r="A129" s="52" t="s">
        <v>61</v>
      </c>
      <c r="B129" s="60">
        <v>1.6507246962392399</v>
      </c>
      <c r="C129" s="60">
        <v>2</v>
      </c>
      <c r="D129" s="60">
        <v>1</v>
      </c>
      <c r="E129" s="60">
        <v>1</v>
      </c>
      <c r="F129" s="60">
        <v>1</v>
      </c>
      <c r="G129" s="54"/>
      <c r="H129" s="54"/>
      <c r="I129" s="54"/>
      <c r="J129" s="54"/>
      <c r="K129" s="54"/>
    </row>
    <row r="130" spans="1:11" ht="18" customHeight="1" x14ac:dyDescent="0.25">
      <c r="A130" s="267" t="s">
        <v>38</v>
      </c>
      <c r="B130" s="268">
        <v>1.50541859062714</v>
      </c>
      <c r="C130" s="268">
        <v>1</v>
      </c>
      <c r="D130" s="268">
        <v>2</v>
      </c>
      <c r="E130" s="268">
        <v>1</v>
      </c>
      <c r="F130" s="268">
        <v>2</v>
      </c>
      <c r="G130" s="54"/>
      <c r="H130" s="54"/>
      <c r="I130" s="54"/>
      <c r="J130" s="54"/>
      <c r="K130" s="54"/>
    </row>
    <row r="131" spans="1:11" ht="18" customHeight="1" x14ac:dyDescent="0.25">
      <c r="A131" s="52" t="s">
        <v>33</v>
      </c>
      <c r="B131" s="60">
        <v>19.285814151208498</v>
      </c>
      <c r="C131" s="60">
        <v>16</v>
      </c>
      <c r="D131" s="60">
        <v>16</v>
      </c>
      <c r="E131" s="60">
        <v>43</v>
      </c>
      <c r="F131" s="60">
        <v>30</v>
      </c>
      <c r="G131" s="54"/>
      <c r="H131" s="54"/>
      <c r="I131" s="54"/>
      <c r="J131" s="54"/>
      <c r="K131" s="54"/>
    </row>
    <row r="132" spans="1:11" ht="18" customHeight="1" x14ac:dyDescent="0.25">
      <c r="A132" s="62" t="s">
        <v>9</v>
      </c>
      <c r="B132" s="63">
        <v>5915</v>
      </c>
      <c r="C132" s="63">
        <v>3661</v>
      </c>
      <c r="D132" s="63">
        <v>1139</v>
      </c>
      <c r="E132" s="63">
        <v>506</v>
      </c>
      <c r="F132" s="63">
        <v>609</v>
      </c>
      <c r="G132" s="54"/>
      <c r="H132" s="54"/>
      <c r="I132" s="54"/>
      <c r="J132" s="54"/>
      <c r="K132" s="54"/>
    </row>
    <row r="133" spans="1:11" x14ac:dyDescent="0.25">
      <c r="A133" s="175" t="s">
        <v>147</v>
      </c>
      <c r="G133" s="54"/>
      <c r="H133" s="54"/>
      <c r="I133" s="54"/>
      <c r="J133" s="54"/>
      <c r="K133" s="54"/>
    </row>
    <row r="134" spans="1:11" x14ac:dyDescent="0.2">
      <c r="A134" s="138" t="s">
        <v>145</v>
      </c>
      <c r="G134" s="54"/>
      <c r="H134" s="54"/>
      <c r="I134" s="54"/>
      <c r="J134" s="54"/>
      <c r="K134" s="54"/>
    </row>
    <row r="136" spans="1:11" ht="12.75" x14ac:dyDescent="0.2">
      <c r="A136" s="113" t="str">
        <f>Contents!$A$14</f>
        <v>Table 6: Arts events attended 2019/20</v>
      </c>
    </row>
    <row r="137" spans="1:11" ht="12.75" x14ac:dyDescent="0.25">
      <c r="A137" s="72"/>
    </row>
    <row r="138" spans="1:11" ht="12.75" x14ac:dyDescent="0.2">
      <c r="A138" s="66" t="s">
        <v>84</v>
      </c>
    </row>
    <row r="139" spans="1:11" ht="13.9" customHeight="1" x14ac:dyDescent="0.25">
      <c r="A139" s="73"/>
      <c r="B139" s="9"/>
      <c r="C139" s="431"/>
      <c r="D139" s="431"/>
    </row>
    <row r="140" spans="1:11" ht="27" customHeight="1" x14ac:dyDescent="0.25">
      <c r="A140" s="406" t="s">
        <v>67</v>
      </c>
      <c r="B140" s="295" t="s">
        <v>10</v>
      </c>
      <c r="C140" s="295" t="s">
        <v>77</v>
      </c>
      <c r="D140" s="298" t="s">
        <v>78</v>
      </c>
      <c r="F140" s="170"/>
      <c r="G140" s="170"/>
      <c r="H140" s="170"/>
      <c r="I140" s="170"/>
    </row>
    <row r="141" spans="1:11" ht="18" customHeight="1" x14ac:dyDescent="0.15">
      <c r="A141" s="407"/>
      <c r="B141" s="56" t="s">
        <v>31</v>
      </c>
      <c r="C141" s="56" t="s">
        <v>31</v>
      </c>
      <c r="D141" s="57" t="s">
        <v>31</v>
      </c>
      <c r="F141" s="159"/>
      <c r="G141" s="160"/>
      <c r="H141" s="160"/>
      <c r="I141" s="160"/>
    </row>
    <row r="142" spans="1:11" ht="18" customHeight="1" x14ac:dyDescent="0.25">
      <c r="A142" s="50" t="s">
        <v>101</v>
      </c>
      <c r="B142" s="58">
        <v>62.224182553832499</v>
      </c>
      <c r="C142" s="58">
        <v>46</v>
      </c>
      <c r="D142" s="58">
        <v>69</v>
      </c>
      <c r="E142" s="54"/>
      <c r="F142" s="54"/>
      <c r="G142" s="54"/>
      <c r="H142" s="154"/>
      <c r="I142" s="154"/>
    </row>
    <row r="143" spans="1:11" ht="18" customHeight="1" x14ac:dyDescent="0.25">
      <c r="A143" s="51" t="s">
        <v>48</v>
      </c>
      <c r="B143" s="59">
        <v>20.805687275901999</v>
      </c>
      <c r="C143" s="59">
        <v>16</v>
      </c>
      <c r="D143" s="59">
        <v>23</v>
      </c>
      <c r="E143" s="54"/>
      <c r="F143" s="54"/>
      <c r="G143" s="54"/>
      <c r="H143" s="154"/>
      <c r="I143" s="154"/>
    </row>
    <row r="144" spans="1:11" ht="18" customHeight="1" x14ac:dyDescent="0.25">
      <c r="A144" s="52" t="s">
        <v>47</v>
      </c>
      <c r="B144" s="60">
        <v>20.524609985395099</v>
      </c>
      <c r="C144" s="60">
        <v>17</v>
      </c>
      <c r="D144" s="60">
        <v>22</v>
      </c>
      <c r="E144" s="54"/>
      <c r="F144" s="54"/>
      <c r="G144" s="54"/>
      <c r="H144" s="154"/>
      <c r="I144" s="154"/>
    </row>
    <row r="145" spans="1:9" ht="18" customHeight="1" x14ac:dyDescent="0.25">
      <c r="A145" s="51" t="s">
        <v>50</v>
      </c>
      <c r="B145" s="59">
        <v>19.506943163588701</v>
      </c>
      <c r="C145" s="59">
        <v>16</v>
      </c>
      <c r="D145" s="59">
        <v>21</v>
      </c>
      <c r="E145" s="54"/>
      <c r="F145" s="54"/>
      <c r="G145" s="54"/>
      <c r="H145" s="154"/>
      <c r="I145" s="154"/>
    </row>
    <row r="146" spans="1:9" ht="18" customHeight="1" x14ac:dyDescent="0.25">
      <c r="A146" s="52" t="s">
        <v>49</v>
      </c>
      <c r="B146" s="60">
        <v>18.795763181647601</v>
      </c>
      <c r="C146" s="60">
        <v>12</v>
      </c>
      <c r="D146" s="60">
        <v>21</v>
      </c>
      <c r="E146" s="54"/>
      <c r="F146" s="54"/>
      <c r="G146" s="54"/>
      <c r="H146" s="154"/>
      <c r="I146" s="154"/>
    </row>
    <row r="147" spans="1:9" ht="18" customHeight="1" x14ac:dyDescent="0.25">
      <c r="A147" s="51" t="s">
        <v>51</v>
      </c>
      <c r="B147" s="59">
        <v>14.777537958367301</v>
      </c>
      <c r="C147" s="59">
        <v>12</v>
      </c>
      <c r="D147" s="59">
        <v>16</v>
      </c>
      <c r="E147" s="54"/>
      <c r="F147" s="54"/>
      <c r="G147" s="54"/>
      <c r="H147" s="154"/>
      <c r="I147" s="154"/>
    </row>
    <row r="148" spans="1:9" ht="18" customHeight="1" x14ac:dyDescent="0.25">
      <c r="A148" s="52" t="s">
        <v>102</v>
      </c>
      <c r="B148" s="60">
        <v>14.425455939114499</v>
      </c>
      <c r="C148" s="60">
        <v>12</v>
      </c>
      <c r="D148" s="60">
        <v>15</v>
      </c>
      <c r="E148" s="54"/>
      <c r="F148" s="54"/>
      <c r="G148" s="54"/>
      <c r="H148" s="154"/>
      <c r="I148" s="154"/>
    </row>
    <row r="149" spans="1:9" ht="18" customHeight="1" x14ac:dyDescent="0.25">
      <c r="A149" s="51" t="s">
        <v>59</v>
      </c>
      <c r="B149" s="59">
        <v>13.4113900714088</v>
      </c>
      <c r="C149" s="59">
        <v>11</v>
      </c>
      <c r="D149" s="59">
        <v>14</v>
      </c>
      <c r="E149" s="54"/>
      <c r="F149" s="54"/>
      <c r="G149" s="54"/>
      <c r="H149" s="154"/>
      <c r="I149" s="154"/>
    </row>
    <row r="150" spans="1:9" ht="18" customHeight="1" x14ac:dyDescent="0.25">
      <c r="A150" s="52" t="s">
        <v>174</v>
      </c>
      <c r="B150" s="60">
        <v>8.9221160964508304</v>
      </c>
      <c r="C150" s="60">
        <v>7</v>
      </c>
      <c r="D150" s="60">
        <v>10</v>
      </c>
      <c r="E150" s="54"/>
      <c r="F150" s="54"/>
      <c r="G150" s="54"/>
      <c r="H150" s="154"/>
      <c r="I150" s="154"/>
    </row>
    <row r="151" spans="1:9" ht="18" customHeight="1" x14ac:dyDescent="0.25">
      <c r="A151" s="51" t="s">
        <v>60</v>
      </c>
      <c r="B151" s="59">
        <v>8.76818798806244</v>
      </c>
      <c r="C151" s="59">
        <v>7</v>
      </c>
      <c r="D151" s="59">
        <v>9</v>
      </c>
      <c r="E151" s="54"/>
      <c r="F151" s="54"/>
      <c r="G151" s="54"/>
      <c r="H151" s="154"/>
      <c r="I151" s="154"/>
    </row>
    <row r="152" spans="1:9" ht="18" customHeight="1" x14ac:dyDescent="0.25">
      <c r="A152" s="52" t="s">
        <v>91</v>
      </c>
      <c r="B152" s="60">
        <v>7.1938102811127997</v>
      </c>
      <c r="C152" s="60">
        <v>6</v>
      </c>
      <c r="D152" s="60">
        <v>8</v>
      </c>
      <c r="E152" s="54"/>
      <c r="F152" s="54"/>
      <c r="G152" s="54"/>
      <c r="H152" s="154"/>
      <c r="I152" s="154"/>
    </row>
    <row r="153" spans="1:9" ht="18" customHeight="1" x14ac:dyDescent="0.25">
      <c r="A153" s="51" t="s">
        <v>52</v>
      </c>
      <c r="B153" s="59">
        <v>6.1666085385891396</v>
      </c>
      <c r="C153" s="59">
        <v>4</v>
      </c>
      <c r="D153" s="59">
        <v>7</v>
      </c>
      <c r="E153" s="54"/>
      <c r="F153" s="54"/>
      <c r="G153" s="54"/>
      <c r="H153" s="154"/>
      <c r="I153" s="154"/>
    </row>
    <row r="154" spans="1:9" ht="18" customHeight="1" x14ac:dyDescent="0.25">
      <c r="A154" s="52" t="s">
        <v>53</v>
      </c>
      <c r="B154" s="60">
        <v>4.6673436911199602</v>
      </c>
      <c r="C154" s="60">
        <v>3</v>
      </c>
      <c r="D154" s="60">
        <v>5</v>
      </c>
      <c r="E154" s="54"/>
      <c r="F154" s="54"/>
      <c r="G154" s="54"/>
      <c r="H154" s="154"/>
      <c r="I154" s="154"/>
    </row>
    <row r="155" spans="1:9" ht="18" customHeight="1" x14ac:dyDescent="0.25">
      <c r="A155" s="51" t="s">
        <v>103</v>
      </c>
      <c r="B155" s="59">
        <v>4.2957015596864903</v>
      </c>
      <c r="C155" s="59">
        <v>4</v>
      </c>
      <c r="D155" s="59">
        <v>4</v>
      </c>
      <c r="E155" s="54"/>
      <c r="F155" s="54"/>
      <c r="G155" s="54"/>
      <c r="H155" s="154"/>
      <c r="I155" s="154"/>
    </row>
    <row r="156" spans="1:9" ht="18" customHeight="1" x14ac:dyDescent="0.25">
      <c r="A156" s="52" t="s">
        <v>55</v>
      </c>
      <c r="B156" s="60">
        <v>3.9569582859052699</v>
      </c>
      <c r="C156" s="60">
        <v>3</v>
      </c>
      <c r="D156" s="60">
        <v>4</v>
      </c>
      <c r="E156" s="54"/>
      <c r="F156" s="54"/>
      <c r="G156" s="54"/>
      <c r="H156" s="154"/>
      <c r="I156" s="154"/>
    </row>
    <row r="157" spans="1:9" ht="18" customHeight="1" x14ac:dyDescent="0.25">
      <c r="A157" s="51" t="s">
        <v>58</v>
      </c>
      <c r="B157" s="59">
        <v>3.5083605532215101</v>
      </c>
      <c r="C157" s="59">
        <v>3</v>
      </c>
      <c r="D157" s="59">
        <v>4</v>
      </c>
      <c r="E157" s="54"/>
      <c r="F157" s="54"/>
      <c r="G157" s="54"/>
      <c r="H157" s="154"/>
      <c r="I157" s="154"/>
    </row>
    <row r="158" spans="1:9" ht="18" customHeight="1" x14ac:dyDescent="0.25">
      <c r="A158" s="52" t="s">
        <v>54</v>
      </c>
      <c r="B158" s="60">
        <v>3.4065025792467698</v>
      </c>
      <c r="C158" s="60">
        <v>2</v>
      </c>
      <c r="D158" s="60">
        <v>4</v>
      </c>
      <c r="E158" s="54"/>
      <c r="F158" s="54"/>
      <c r="G158" s="54"/>
      <c r="H158" s="154"/>
      <c r="I158" s="154"/>
    </row>
    <row r="159" spans="1:9" ht="18" customHeight="1" x14ac:dyDescent="0.25">
      <c r="A159" s="51" t="s">
        <v>56</v>
      </c>
      <c r="B159" s="59">
        <v>3.3338072617212302</v>
      </c>
      <c r="C159" s="59">
        <v>2</v>
      </c>
      <c r="D159" s="59">
        <v>4</v>
      </c>
      <c r="E159" s="54"/>
      <c r="F159" s="54"/>
      <c r="G159" s="54"/>
      <c r="H159" s="154"/>
      <c r="I159" s="154"/>
    </row>
    <row r="160" spans="1:9" ht="18" customHeight="1" x14ac:dyDescent="0.25">
      <c r="A160" s="52" t="s">
        <v>175</v>
      </c>
      <c r="B160" s="71">
        <v>3.2879923057923501</v>
      </c>
      <c r="C160" s="71">
        <v>3</v>
      </c>
      <c r="D160" s="71">
        <v>3</v>
      </c>
      <c r="E160" s="54"/>
      <c r="F160" s="54"/>
      <c r="G160" s="54"/>
      <c r="H160" s="154"/>
      <c r="I160" s="154"/>
    </row>
    <row r="161" spans="1:9" ht="18" customHeight="1" x14ac:dyDescent="0.25">
      <c r="A161" s="51" t="s">
        <v>57</v>
      </c>
      <c r="B161" s="59">
        <v>2.40467657430586</v>
      </c>
      <c r="C161" s="59">
        <v>2</v>
      </c>
      <c r="D161" s="59">
        <v>3</v>
      </c>
      <c r="E161" s="54"/>
      <c r="F161" s="54"/>
      <c r="G161" s="54"/>
      <c r="H161" s="154"/>
      <c r="I161" s="154"/>
    </row>
    <row r="162" spans="1:9" ht="18" customHeight="1" x14ac:dyDescent="0.25">
      <c r="A162" s="52" t="s">
        <v>61</v>
      </c>
      <c r="B162" s="60">
        <v>1.6507246962392399</v>
      </c>
      <c r="C162" s="60">
        <v>2</v>
      </c>
      <c r="D162" s="60">
        <v>2</v>
      </c>
      <c r="E162" s="54"/>
      <c r="F162" s="54"/>
      <c r="G162" s="54"/>
      <c r="H162" s="154"/>
      <c r="I162" s="154"/>
    </row>
    <row r="163" spans="1:9" ht="18" customHeight="1" x14ac:dyDescent="0.25">
      <c r="A163" s="267" t="s">
        <v>38</v>
      </c>
      <c r="B163" s="268">
        <v>1.50541859062714</v>
      </c>
      <c r="C163" s="268">
        <v>1</v>
      </c>
      <c r="D163" s="268">
        <v>2</v>
      </c>
      <c r="E163" s="54"/>
      <c r="F163" s="54"/>
      <c r="G163" s="54"/>
      <c r="H163" s="154"/>
      <c r="I163" s="154"/>
    </row>
    <row r="164" spans="1:9" ht="18" customHeight="1" x14ac:dyDescent="0.25">
      <c r="A164" s="52" t="s">
        <v>33</v>
      </c>
      <c r="B164" s="60">
        <v>19.285814151208498</v>
      </c>
      <c r="C164" s="60">
        <v>31</v>
      </c>
      <c r="D164" s="60">
        <v>15</v>
      </c>
      <c r="E164" s="54"/>
      <c r="F164" s="54"/>
      <c r="G164" s="54"/>
      <c r="H164" s="154"/>
      <c r="I164" s="154"/>
    </row>
    <row r="165" spans="1:9" ht="18" customHeight="1" x14ac:dyDescent="0.25">
      <c r="A165" s="62" t="s">
        <v>9</v>
      </c>
      <c r="B165" s="63">
        <v>5915</v>
      </c>
      <c r="C165" s="63">
        <v>1861</v>
      </c>
      <c r="D165" s="63">
        <v>4047</v>
      </c>
      <c r="E165" s="54"/>
      <c r="F165" s="54"/>
      <c r="G165" s="54"/>
      <c r="H165" s="154"/>
      <c r="I165" s="154"/>
    </row>
    <row r="166" spans="1:9" x14ac:dyDescent="0.25">
      <c r="A166" s="175" t="s">
        <v>147</v>
      </c>
      <c r="E166" s="54"/>
      <c r="F166" s="54"/>
      <c r="G166" s="54"/>
    </row>
    <row r="167" spans="1:9" x14ac:dyDescent="0.2">
      <c r="A167" s="138" t="s">
        <v>145</v>
      </c>
      <c r="E167" s="54"/>
      <c r="F167" s="54"/>
      <c r="G167" s="54"/>
    </row>
    <row r="170" spans="1:9" ht="12.75" x14ac:dyDescent="0.2">
      <c r="A170" s="113" t="str">
        <f>Contents!$A$14</f>
        <v>Table 6: Arts events attended 2019/20</v>
      </c>
    </row>
    <row r="171" spans="1:9" ht="12.75" x14ac:dyDescent="0.25">
      <c r="A171" s="72"/>
    </row>
    <row r="172" spans="1:9" ht="12.75" x14ac:dyDescent="0.2">
      <c r="A172" s="66" t="s">
        <v>86</v>
      </c>
    </row>
    <row r="173" spans="1:9" ht="12.6" customHeight="1" x14ac:dyDescent="0.25">
      <c r="A173" s="9"/>
      <c r="B173" s="9"/>
      <c r="C173" s="431"/>
      <c r="D173" s="431"/>
    </row>
    <row r="174" spans="1:9" ht="25.5" customHeight="1" x14ac:dyDescent="0.25">
      <c r="A174" s="406" t="s">
        <v>67</v>
      </c>
      <c r="B174" s="295" t="s">
        <v>10</v>
      </c>
      <c r="C174" s="295" t="s">
        <v>21</v>
      </c>
      <c r="D174" s="298" t="s">
        <v>85</v>
      </c>
      <c r="F174" s="170"/>
      <c r="G174" s="170"/>
      <c r="H174" s="170"/>
      <c r="I174" s="170"/>
    </row>
    <row r="175" spans="1:9" ht="18" customHeight="1" x14ac:dyDescent="0.15">
      <c r="A175" s="407"/>
      <c r="B175" s="56" t="s">
        <v>31</v>
      </c>
      <c r="C175" s="56" t="s">
        <v>31</v>
      </c>
      <c r="D175" s="57" t="s">
        <v>31</v>
      </c>
      <c r="F175" s="430"/>
      <c r="G175" s="160"/>
      <c r="H175" s="160"/>
      <c r="I175" s="160"/>
    </row>
    <row r="176" spans="1:9" ht="18" customHeight="1" x14ac:dyDescent="0.25">
      <c r="A176" s="50" t="s">
        <v>101</v>
      </c>
      <c r="B176" s="58">
        <v>62.224182553832499</v>
      </c>
      <c r="C176" s="58">
        <v>71</v>
      </c>
      <c r="D176" s="58">
        <v>56</v>
      </c>
      <c r="E176" s="54"/>
      <c r="F176" s="54"/>
      <c r="G176" s="54"/>
      <c r="H176" s="154"/>
      <c r="I176" s="154"/>
    </row>
    <row r="177" spans="1:9" ht="18" customHeight="1" x14ac:dyDescent="0.25">
      <c r="A177" s="51" t="s">
        <v>48</v>
      </c>
      <c r="B177" s="59">
        <v>20.805687275901999</v>
      </c>
      <c r="C177" s="59">
        <v>22</v>
      </c>
      <c r="D177" s="59">
        <v>20</v>
      </c>
      <c r="E177" s="54"/>
      <c r="F177" s="54"/>
      <c r="G177" s="54"/>
      <c r="H177" s="154"/>
      <c r="I177" s="154"/>
    </row>
    <row r="178" spans="1:9" ht="18" customHeight="1" x14ac:dyDescent="0.25">
      <c r="A178" s="52" t="s">
        <v>47</v>
      </c>
      <c r="B178" s="60">
        <v>20.524609985395099</v>
      </c>
      <c r="C178" s="60">
        <v>26</v>
      </c>
      <c r="D178" s="60">
        <v>17</v>
      </c>
      <c r="E178" s="54"/>
      <c r="F178" s="54"/>
      <c r="G178" s="54"/>
      <c r="H178" s="154"/>
      <c r="I178" s="154"/>
    </row>
    <row r="179" spans="1:9" ht="18" customHeight="1" x14ac:dyDescent="0.25">
      <c r="A179" s="51" t="s">
        <v>50</v>
      </c>
      <c r="B179" s="59">
        <v>19.506943163588701</v>
      </c>
      <c r="C179" s="59">
        <v>25</v>
      </c>
      <c r="D179" s="59">
        <v>16</v>
      </c>
      <c r="E179" s="54"/>
      <c r="F179" s="54"/>
      <c r="G179" s="54"/>
      <c r="H179" s="154"/>
      <c r="I179" s="154"/>
    </row>
    <row r="180" spans="1:9" ht="18" customHeight="1" x14ac:dyDescent="0.25">
      <c r="A180" s="52" t="s">
        <v>49</v>
      </c>
      <c r="B180" s="60">
        <v>18.795763181647601</v>
      </c>
      <c r="C180" s="60">
        <v>19</v>
      </c>
      <c r="D180" s="60">
        <v>18</v>
      </c>
      <c r="E180" s="54"/>
      <c r="F180" s="54"/>
      <c r="G180" s="54"/>
      <c r="H180" s="154"/>
      <c r="I180" s="154"/>
    </row>
    <row r="181" spans="1:9" ht="18" customHeight="1" x14ac:dyDescent="0.25">
      <c r="A181" s="51" t="s">
        <v>51</v>
      </c>
      <c r="B181" s="59">
        <v>14.777537958367301</v>
      </c>
      <c r="C181" s="59">
        <v>13</v>
      </c>
      <c r="D181" s="59">
        <v>16</v>
      </c>
      <c r="E181" s="54"/>
      <c r="F181" s="54"/>
      <c r="G181" s="54"/>
      <c r="H181" s="154"/>
      <c r="I181" s="154"/>
    </row>
    <row r="182" spans="1:9" ht="18" customHeight="1" x14ac:dyDescent="0.25">
      <c r="A182" s="52" t="s">
        <v>102</v>
      </c>
      <c r="B182" s="60">
        <v>14.425455939114499</v>
      </c>
      <c r="C182" s="60">
        <v>17</v>
      </c>
      <c r="D182" s="60">
        <v>13</v>
      </c>
      <c r="E182" s="54"/>
      <c r="F182" s="54"/>
      <c r="G182" s="54"/>
      <c r="H182" s="154"/>
      <c r="I182" s="154"/>
    </row>
    <row r="183" spans="1:9" ht="18" customHeight="1" x14ac:dyDescent="0.25">
      <c r="A183" s="51" t="s">
        <v>59</v>
      </c>
      <c r="B183" s="59">
        <v>13.4113900714088</v>
      </c>
      <c r="C183" s="59">
        <v>13</v>
      </c>
      <c r="D183" s="59">
        <v>13</v>
      </c>
      <c r="E183" s="54"/>
      <c r="F183" s="54"/>
      <c r="G183" s="54"/>
      <c r="H183" s="154"/>
      <c r="I183" s="154"/>
    </row>
    <row r="184" spans="1:9" ht="18" customHeight="1" x14ac:dyDescent="0.25">
      <c r="A184" s="52" t="s">
        <v>174</v>
      </c>
      <c r="B184" s="60">
        <v>8.9221160964508304</v>
      </c>
      <c r="C184" s="60">
        <v>12</v>
      </c>
      <c r="D184" s="60">
        <v>7</v>
      </c>
      <c r="E184" s="54"/>
      <c r="F184" s="54"/>
      <c r="G184" s="54"/>
      <c r="H184" s="154"/>
      <c r="I184" s="154"/>
    </row>
    <row r="185" spans="1:9" ht="18" customHeight="1" x14ac:dyDescent="0.25">
      <c r="A185" s="51" t="s">
        <v>60</v>
      </c>
      <c r="B185" s="59">
        <v>8.76818798806244</v>
      </c>
      <c r="C185" s="59">
        <v>9</v>
      </c>
      <c r="D185" s="59">
        <v>9</v>
      </c>
      <c r="E185" s="54"/>
      <c r="F185" s="54"/>
      <c r="G185" s="54"/>
      <c r="H185" s="154"/>
      <c r="I185" s="154"/>
    </row>
    <row r="186" spans="1:9" ht="18" customHeight="1" x14ac:dyDescent="0.25">
      <c r="A186" s="52" t="s">
        <v>91</v>
      </c>
      <c r="B186" s="60">
        <v>7.1938102811127997</v>
      </c>
      <c r="C186" s="60">
        <v>8</v>
      </c>
      <c r="D186" s="60">
        <v>7</v>
      </c>
      <c r="E186" s="54"/>
      <c r="F186" s="54"/>
      <c r="G186" s="54"/>
      <c r="H186" s="154"/>
      <c r="I186" s="154"/>
    </row>
    <row r="187" spans="1:9" ht="18" customHeight="1" x14ac:dyDescent="0.25">
      <c r="A187" s="51" t="s">
        <v>52</v>
      </c>
      <c r="B187" s="59">
        <v>6.1666085385891396</v>
      </c>
      <c r="C187" s="59">
        <v>7</v>
      </c>
      <c r="D187" s="59">
        <v>6</v>
      </c>
      <c r="E187" s="54"/>
      <c r="F187" s="54"/>
      <c r="G187" s="54"/>
      <c r="H187" s="154"/>
      <c r="I187" s="154"/>
    </row>
    <row r="188" spans="1:9" ht="18" customHeight="1" x14ac:dyDescent="0.25">
      <c r="A188" s="52" t="s">
        <v>53</v>
      </c>
      <c r="B188" s="60">
        <v>4.6673436911199602</v>
      </c>
      <c r="C188" s="60">
        <v>8</v>
      </c>
      <c r="D188" s="60">
        <v>2</v>
      </c>
      <c r="E188" s="54"/>
      <c r="F188" s="54"/>
      <c r="G188" s="54"/>
      <c r="H188" s="154"/>
      <c r="I188" s="154"/>
    </row>
    <row r="189" spans="1:9" ht="18" customHeight="1" x14ac:dyDescent="0.25">
      <c r="A189" s="51" t="s">
        <v>103</v>
      </c>
      <c r="B189" s="59">
        <v>4.2957015596864903</v>
      </c>
      <c r="C189" s="59">
        <v>4</v>
      </c>
      <c r="D189" s="59">
        <v>4</v>
      </c>
      <c r="E189" s="54"/>
      <c r="F189" s="54"/>
      <c r="G189" s="54"/>
      <c r="H189" s="154"/>
      <c r="I189" s="154"/>
    </row>
    <row r="190" spans="1:9" ht="18" customHeight="1" x14ac:dyDescent="0.25">
      <c r="A190" s="52" t="s">
        <v>55</v>
      </c>
      <c r="B190" s="60">
        <v>3.9569582859052699</v>
      </c>
      <c r="C190" s="60">
        <v>4</v>
      </c>
      <c r="D190" s="60">
        <v>4</v>
      </c>
      <c r="E190" s="54"/>
      <c r="F190" s="54"/>
      <c r="G190" s="54"/>
      <c r="H190" s="154"/>
      <c r="I190" s="154"/>
    </row>
    <row r="191" spans="1:9" ht="18" customHeight="1" x14ac:dyDescent="0.25">
      <c r="A191" s="51" t="s">
        <v>58</v>
      </c>
      <c r="B191" s="59">
        <v>3.5083605532215101</v>
      </c>
      <c r="C191" s="59">
        <v>3</v>
      </c>
      <c r="D191" s="59">
        <v>4</v>
      </c>
      <c r="E191" s="54"/>
      <c r="F191" s="54"/>
      <c r="G191" s="54"/>
      <c r="H191" s="154"/>
      <c r="I191" s="154"/>
    </row>
    <row r="192" spans="1:9" ht="18" customHeight="1" x14ac:dyDescent="0.25">
      <c r="A192" s="52" t="s">
        <v>54</v>
      </c>
      <c r="B192" s="60">
        <v>3.4065025792467698</v>
      </c>
      <c r="C192" s="60">
        <v>4</v>
      </c>
      <c r="D192" s="60">
        <v>3</v>
      </c>
      <c r="E192" s="54"/>
      <c r="F192" s="54"/>
      <c r="G192" s="54"/>
      <c r="H192" s="154"/>
      <c r="I192" s="154"/>
    </row>
    <row r="193" spans="1:9" ht="18" customHeight="1" x14ac:dyDescent="0.25">
      <c r="A193" s="51" t="s">
        <v>56</v>
      </c>
      <c r="B193" s="59">
        <v>3.3338072617212302</v>
      </c>
      <c r="C193" s="59">
        <v>4</v>
      </c>
      <c r="D193" s="59">
        <v>3</v>
      </c>
      <c r="E193" s="54"/>
      <c r="F193" s="54"/>
      <c r="G193" s="54"/>
      <c r="H193" s="154"/>
      <c r="I193" s="154"/>
    </row>
    <row r="194" spans="1:9" ht="18" customHeight="1" x14ac:dyDescent="0.25">
      <c r="A194" s="52" t="s">
        <v>175</v>
      </c>
      <c r="B194" s="71">
        <v>3.2879923057923501</v>
      </c>
      <c r="C194" s="71">
        <v>3</v>
      </c>
      <c r="D194" s="71">
        <v>3</v>
      </c>
      <c r="E194" s="54"/>
      <c r="F194" s="54"/>
      <c r="G194" s="54"/>
      <c r="H194" s="154"/>
      <c r="I194" s="154"/>
    </row>
    <row r="195" spans="1:9" ht="18" customHeight="1" x14ac:dyDescent="0.25">
      <c r="A195" s="51" t="s">
        <v>57</v>
      </c>
      <c r="B195" s="59">
        <v>2.40467657430586</v>
      </c>
      <c r="C195" s="59">
        <v>3</v>
      </c>
      <c r="D195" s="59">
        <v>2</v>
      </c>
      <c r="E195" s="54"/>
      <c r="F195" s="54"/>
      <c r="G195" s="54"/>
      <c r="H195" s="154"/>
      <c r="I195" s="154"/>
    </row>
    <row r="196" spans="1:9" ht="18" customHeight="1" x14ac:dyDescent="0.25">
      <c r="A196" s="52" t="s">
        <v>61</v>
      </c>
      <c r="B196" s="60">
        <v>1.6507246962392399</v>
      </c>
      <c r="C196" s="60">
        <v>2</v>
      </c>
      <c r="D196" s="60">
        <v>1</v>
      </c>
      <c r="E196" s="54"/>
      <c r="F196" s="54"/>
      <c r="G196" s="54"/>
      <c r="H196" s="154"/>
      <c r="I196" s="154"/>
    </row>
    <row r="197" spans="1:9" ht="18" customHeight="1" x14ac:dyDescent="0.25">
      <c r="A197" s="267" t="s">
        <v>38</v>
      </c>
      <c r="B197" s="268">
        <v>1.50541859062714</v>
      </c>
      <c r="C197" s="268">
        <v>2</v>
      </c>
      <c r="D197" s="268">
        <v>1</v>
      </c>
      <c r="E197" s="54"/>
      <c r="F197" s="54"/>
      <c r="G197" s="54"/>
      <c r="H197" s="154"/>
      <c r="I197" s="154"/>
    </row>
    <row r="198" spans="1:9" ht="18" customHeight="1" x14ac:dyDescent="0.25">
      <c r="A198" s="52" t="s">
        <v>33</v>
      </c>
      <c r="B198" s="60">
        <v>19.285814151208498</v>
      </c>
      <c r="C198" s="60">
        <v>14</v>
      </c>
      <c r="D198" s="60">
        <v>23</v>
      </c>
      <c r="E198" s="54"/>
      <c r="F198" s="54"/>
      <c r="G198" s="54"/>
      <c r="H198" s="154"/>
      <c r="I198" s="154"/>
    </row>
    <row r="199" spans="1:9" ht="18" customHeight="1" x14ac:dyDescent="0.25">
      <c r="A199" s="62" t="s">
        <v>9</v>
      </c>
      <c r="B199" s="63">
        <v>5915</v>
      </c>
      <c r="C199" s="63">
        <v>2372</v>
      </c>
      <c r="D199" s="63">
        <v>3532</v>
      </c>
      <c r="E199" s="54"/>
      <c r="F199" s="54"/>
      <c r="G199" s="54"/>
      <c r="H199" s="154"/>
      <c r="I199" s="154"/>
    </row>
    <row r="200" spans="1:9" x14ac:dyDescent="0.25">
      <c r="A200" s="175" t="s">
        <v>147</v>
      </c>
      <c r="E200" s="54"/>
      <c r="F200" s="54"/>
      <c r="G200" s="54"/>
    </row>
    <row r="201" spans="1:9" x14ac:dyDescent="0.2">
      <c r="A201" s="138" t="s">
        <v>145</v>
      </c>
      <c r="E201" s="54"/>
      <c r="F201" s="54"/>
      <c r="G201" s="54"/>
    </row>
    <row r="204" spans="1:9" ht="12.75" x14ac:dyDescent="0.2">
      <c r="A204" s="113" t="str">
        <f>Contents!$A$14</f>
        <v>Table 6: Arts events attended 2019/20</v>
      </c>
    </row>
    <row r="205" spans="1:9" ht="12.75" x14ac:dyDescent="0.25">
      <c r="A205" s="72"/>
    </row>
    <row r="206" spans="1:9" ht="12.75" x14ac:dyDescent="0.2">
      <c r="A206" s="66" t="s">
        <v>89</v>
      </c>
    </row>
    <row r="207" spans="1:9" ht="12.6" customHeight="1" x14ac:dyDescent="0.25">
      <c r="A207" s="9"/>
      <c r="B207" s="9"/>
      <c r="C207" s="431"/>
      <c r="D207" s="431"/>
    </row>
    <row r="208" spans="1:9" ht="45.75" customHeight="1" x14ac:dyDescent="0.25">
      <c r="A208" s="406" t="s">
        <v>67</v>
      </c>
      <c r="B208" s="295" t="s">
        <v>10</v>
      </c>
      <c r="C208" s="295" t="s">
        <v>87</v>
      </c>
      <c r="D208" s="298" t="s">
        <v>88</v>
      </c>
      <c r="F208" s="170"/>
      <c r="G208" s="170"/>
      <c r="H208" s="170"/>
      <c r="I208" s="170"/>
    </row>
    <row r="209" spans="1:9" ht="18" customHeight="1" x14ac:dyDescent="0.15">
      <c r="A209" s="407"/>
      <c r="B209" s="56" t="s">
        <v>31</v>
      </c>
      <c r="C209" s="56" t="s">
        <v>31</v>
      </c>
      <c r="D209" s="57" t="s">
        <v>31</v>
      </c>
      <c r="F209" s="430"/>
      <c r="G209" s="160"/>
      <c r="H209" s="160"/>
      <c r="I209" s="160"/>
    </row>
    <row r="210" spans="1:9" ht="18" customHeight="1" x14ac:dyDescent="0.25">
      <c r="A210" s="50" t="s">
        <v>101</v>
      </c>
      <c r="B210" s="58">
        <v>62.224182553832499</v>
      </c>
      <c r="C210" s="58">
        <v>58</v>
      </c>
      <c r="D210" s="58">
        <v>67</v>
      </c>
      <c r="E210" s="54"/>
      <c r="F210" s="54"/>
      <c r="G210" s="54"/>
      <c r="H210" s="154"/>
      <c r="I210" s="154"/>
    </row>
    <row r="211" spans="1:9" ht="18" customHeight="1" x14ac:dyDescent="0.25">
      <c r="A211" s="51" t="s">
        <v>48</v>
      </c>
      <c r="B211" s="59">
        <v>20.805687275901999</v>
      </c>
      <c r="C211" s="59">
        <v>16</v>
      </c>
      <c r="D211" s="59">
        <v>29</v>
      </c>
      <c r="E211" s="54"/>
      <c r="F211" s="54"/>
      <c r="G211" s="54"/>
      <c r="H211" s="154"/>
      <c r="I211" s="154"/>
    </row>
    <row r="212" spans="1:9" ht="18" customHeight="1" x14ac:dyDescent="0.25">
      <c r="A212" s="52" t="s">
        <v>47</v>
      </c>
      <c r="B212" s="60">
        <v>20.524609985395099</v>
      </c>
      <c r="C212" s="60">
        <v>17</v>
      </c>
      <c r="D212" s="60">
        <v>30</v>
      </c>
      <c r="E212" s="54"/>
      <c r="F212" s="54"/>
      <c r="G212" s="54"/>
      <c r="H212" s="154"/>
      <c r="I212" s="154"/>
    </row>
    <row r="213" spans="1:9" ht="18" customHeight="1" x14ac:dyDescent="0.25">
      <c r="A213" s="51" t="s">
        <v>50</v>
      </c>
      <c r="B213" s="59">
        <v>19.506943163588701</v>
      </c>
      <c r="C213" s="59">
        <v>20</v>
      </c>
      <c r="D213" s="59">
        <v>16</v>
      </c>
      <c r="E213" s="54"/>
      <c r="F213" s="54"/>
      <c r="G213" s="54"/>
      <c r="H213" s="154"/>
      <c r="I213" s="154"/>
    </row>
    <row r="214" spans="1:9" ht="18" customHeight="1" x14ac:dyDescent="0.25">
      <c r="A214" s="52" t="s">
        <v>49</v>
      </c>
      <c r="B214" s="60">
        <v>18.795763181647601</v>
      </c>
      <c r="C214" s="60">
        <v>16</v>
      </c>
      <c r="D214" s="60">
        <v>23</v>
      </c>
      <c r="E214" s="54"/>
      <c r="F214" s="54"/>
      <c r="G214" s="54"/>
      <c r="H214" s="154"/>
      <c r="I214" s="154"/>
    </row>
    <row r="215" spans="1:9" ht="18" customHeight="1" x14ac:dyDescent="0.25">
      <c r="A215" s="51" t="s">
        <v>51</v>
      </c>
      <c r="B215" s="59">
        <v>14.777537958367301</v>
      </c>
      <c r="C215" s="59">
        <v>13</v>
      </c>
      <c r="D215" s="59">
        <v>14</v>
      </c>
      <c r="E215" s="54"/>
      <c r="F215" s="54"/>
      <c r="G215" s="54"/>
      <c r="H215" s="154"/>
      <c r="I215" s="154"/>
    </row>
    <row r="216" spans="1:9" ht="18" customHeight="1" x14ac:dyDescent="0.25">
      <c r="A216" s="52" t="s">
        <v>102</v>
      </c>
      <c r="B216" s="60">
        <v>14.425455939114499</v>
      </c>
      <c r="C216" s="60">
        <v>9</v>
      </c>
      <c r="D216" s="60">
        <v>20</v>
      </c>
      <c r="E216" s="54"/>
      <c r="F216" s="54"/>
      <c r="G216" s="54"/>
      <c r="H216" s="154"/>
      <c r="I216" s="154"/>
    </row>
    <row r="217" spans="1:9" ht="18" customHeight="1" x14ac:dyDescent="0.25">
      <c r="A217" s="51" t="s">
        <v>59</v>
      </c>
      <c r="B217" s="59">
        <v>13.4113900714088</v>
      </c>
      <c r="C217" s="59">
        <v>9</v>
      </c>
      <c r="D217" s="59">
        <v>21</v>
      </c>
      <c r="E217" s="54"/>
      <c r="F217" s="54"/>
      <c r="G217" s="54"/>
      <c r="H217" s="154"/>
      <c r="I217" s="154"/>
    </row>
    <row r="218" spans="1:9" ht="18" customHeight="1" x14ac:dyDescent="0.25">
      <c r="A218" s="52" t="s">
        <v>174</v>
      </c>
      <c r="B218" s="60">
        <v>8.9221160964508304</v>
      </c>
      <c r="C218" s="60">
        <v>7</v>
      </c>
      <c r="D218" s="60">
        <v>13</v>
      </c>
      <c r="E218" s="54"/>
      <c r="F218" s="54"/>
      <c r="G218" s="54"/>
      <c r="H218" s="154"/>
      <c r="I218" s="154"/>
    </row>
    <row r="219" spans="1:9" ht="18" customHeight="1" x14ac:dyDescent="0.25">
      <c r="A219" s="51" t="s">
        <v>60</v>
      </c>
      <c r="B219" s="59">
        <v>8.76818798806244</v>
      </c>
      <c r="C219" s="59">
        <v>7</v>
      </c>
      <c r="D219" s="59">
        <v>9</v>
      </c>
      <c r="E219" s="54"/>
      <c r="F219" s="54"/>
      <c r="G219" s="54"/>
      <c r="H219" s="154"/>
      <c r="I219" s="154"/>
    </row>
    <row r="220" spans="1:9" ht="18" customHeight="1" x14ac:dyDescent="0.25">
      <c r="A220" s="52" t="s">
        <v>91</v>
      </c>
      <c r="B220" s="60">
        <v>7.1938102811127997</v>
      </c>
      <c r="C220" s="60">
        <v>4</v>
      </c>
      <c r="D220" s="60">
        <v>12</v>
      </c>
      <c r="E220" s="54"/>
      <c r="F220" s="54"/>
      <c r="G220" s="54"/>
      <c r="H220" s="154"/>
      <c r="I220" s="154"/>
    </row>
    <row r="221" spans="1:9" ht="18" customHeight="1" x14ac:dyDescent="0.25">
      <c r="A221" s="51" t="s">
        <v>52</v>
      </c>
      <c r="B221" s="59">
        <v>6.1666085385891396</v>
      </c>
      <c r="C221" s="59">
        <v>5</v>
      </c>
      <c r="D221" s="59">
        <v>10</v>
      </c>
      <c r="E221" s="54"/>
      <c r="F221" s="54"/>
      <c r="G221" s="54"/>
      <c r="H221" s="154"/>
      <c r="I221" s="154"/>
    </row>
    <row r="222" spans="1:9" ht="18" customHeight="1" x14ac:dyDescent="0.25">
      <c r="A222" s="52" t="s">
        <v>53</v>
      </c>
      <c r="B222" s="60">
        <v>4.6673436911199602</v>
      </c>
      <c r="C222" s="60">
        <v>5</v>
      </c>
      <c r="D222" s="60">
        <v>4</v>
      </c>
      <c r="E222" s="54"/>
      <c r="F222" s="54"/>
      <c r="G222" s="54"/>
      <c r="H222" s="154"/>
      <c r="I222" s="154"/>
    </row>
    <row r="223" spans="1:9" ht="18" customHeight="1" x14ac:dyDescent="0.25">
      <c r="A223" s="51" t="s">
        <v>103</v>
      </c>
      <c r="B223" s="59">
        <v>4.2957015596864903</v>
      </c>
      <c r="C223" s="59">
        <v>3</v>
      </c>
      <c r="D223" s="59">
        <v>7</v>
      </c>
      <c r="E223" s="54"/>
      <c r="F223" s="54"/>
      <c r="G223" s="54"/>
      <c r="H223" s="154"/>
      <c r="I223" s="154"/>
    </row>
    <row r="224" spans="1:9" ht="18" customHeight="1" x14ac:dyDescent="0.25">
      <c r="A224" s="52" t="s">
        <v>55</v>
      </c>
      <c r="B224" s="60">
        <v>3.9569582859052699</v>
      </c>
      <c r="C224" s="60">
        <v>2</v>
      </c>
      <c r="D224" s="60">
        <v>8</v>
      </c>
      <c r="E224" s="54"/>
      <c r="F224" s="54"/>
      <c r="G224" s="54"/>
      <c r="H224" s="154"/>
      <c r="I224" s="154"/>
    </row>
    <row r="225" spans="1:9" ht="18" customHeight="1" x14ac:dyDescent="0.25">
      <c r="A225" s="51" t="s">
        <v>58</v>
      </c>
      <c r="B225" s="59">
        <v>3.5083605532215101</v>
      </c>
      <c r="C225" s="59">
        <v>4</v>
      </c>
      <c r="D225" s="59">
        <v>4</v>
      </c>
      <c r="E225" s="54"/>
      <c r="F225" s="54"/>
      <c r="G225" s="54"/>
      <c r="H225" s="154"/>
      <c r="I225" s="154"/>
    </row>
    <row r="226" spans="1:9" ht="18" customHeight="1" x14ac:dyDescent="0.25">
      <c r="A226" s="52" t="s">
        <v>54</v>
      </c>
      <c r="B226" s="60">
        <v>3.4065025792467698</v>
      </c>
      <c r="C226" s="60">
        <v>4</v>
      </c>
      <c r="D226" s="60">
        <v>2</v>
      </c>
      <c r="E226" s="54"/>
      <c r="F226" s="54"/>
      <c r="G226" s="54"/>
      <c r="H226" s="154"/>
      <c r="I226" s="154"/>
    </row>
    <row r="227" spans="1:9" ht="18" customHeight="1" x14ac:dyDescent="0.25">
      <c r="A227" s="51" t="s">
        <v>56</v>
      </c>
      <c r="B227" s="59">
        <v>3.3338072617212302</v>
      </c>
      <c r="C227" s="59">
        <v>3</v>
      </c>
      <c r="D227" s="59">
        <v>3</v>
      </c>
      <c r="E227" s="54"/>
      <c r="F227" s="54"/>
      <c r="G227" s="54"/>
      <c r="H227" s="154"/>
      <c r="I227" s="154"/>
    </row>
    <row r="228" spans="1:9" ht="18" customHeight="1" x14ac:dyDescent="0.25">
      <c r="A228" s="52" t="s">
        <v>175</v>
      </c>
      <c r="B228" s="71">
        <v>3.2879923057923501</v>
      </c>
      <c r="C228" s="71">
        <v>2</v>
      </c>
      <c r="D228" s="71">
        <v>6</v>
      </c>
      <c r="E228" s="54"/>
      <c r="F228" s="54"/>
      <c r="G228" s="54"/>
      <c r="H228" s="154"/>
      <c r="I228" s="154"/>
    </row>
    <row r="229" spans="1:9" ht="18" customHeight="1" x14ac:dyDescent="0.25">
      <c r="A229" s="51" t="s">
        <v>57</v>
      </c>
      <c r="B229" s="59">
        <v>2.40467657430586</v>
      </c>
      <c r="C229" s="59">
        <v>2</v>
      </c>
      <c r="D229" s="59">
        <v>2</v>
      </c>
      <c r="E229" s="54"/>
      <c r="F229" s="54"/>
      <c r="G229" s="54"/>
      <c r="H229" s="154"/>
      <c r="I229" s="154"/>
    </row>
    <row r="230" spans="1:9" ht="18" customHeight="1" x14ac:dyDescent="0.25">
      <c r="A230" s="52" t="s">
        <v>61</v>
      </c>
      <c r="B230" s="60">
        <v>1.6507246962392399</v>
      </c>
      <c r="C230" s="60">
        <v>1</v>
      </c>
      <c r="D230" s="60">
        <v>3</v>
      </c>
      <c r="E230" s="54"/>
      <c r="F230" s="54"/>
      <c r="G230" s="54"/>
      <c r="H230" s="154"/>
      <c r="I230" s="154"/>
    </row>
    <row r="231" spans="1:9" ht="18" customHeight="1" x14ac:dyDescent="0.25">
      <c r="A231" s="267" t="s">
        <v>38</v>
      </c>
      <c r="B231" s="268">
        <v>1.50541859062714</v>
      </c>
      <c r="C231" s="268">
        <v>1</v>
      </c>
      <c r="D231" s="268">
        <v>3</v>
      </c>
      <c r="E231" s="54"/>
      <c r="F231" s="54"/>
      <c r="G231" s="54"/>
      <c r="H231" s="154"/>
      <c r="I231" s="154"/>
    </row>
    <row r="232" spans="1:9" ht="18" customHeight="1" x14ac:dyDescent="0.25">
      <c r="A232" s="52" t="s">
        <v>33</v>
      </c>
      <c r="B232" s="60">
        <v>19.285814151208498</v>
      </c>
      <c r="C232" s="60">
        <v>24</v>
      </c>
      <c r="D232" s="60">
        <v>14</v>
      </c>
      <c r="E232" s="54"/>
      <c r="F232" s="54"/>
      <c r="G232" s="54"/>
      <c r="H232" s="154"/>
      <c r="I232" s="154"/>
    </row>
    <row r="233" spans="1:9" ht="18" customHeight="1" x14ac:dyDescent="0.25">
      <c r="A233" s="62" t="s">
        <v>9</v>
      </c>
      <c r="B233" s="63">
        <v>5915</v>
      </c>
      <c r="C233" s="63">
        <v>1048</v>
      </c>
      <c r="D233" s="63">
        <v>1154</v>
      </c>
      <c r="E233" s="54"/>
      <c r="F233" s="54"/>
      <c r="G233" s="54"/>
      <c r="H233" s="154"/>
      <c r="I233" s="154"/>
    </row>
    <row r="234" spans="1:9" x14ac:dyDescent="0.25">
      <c r="A234" s="175" t="s">
        <v>147</v>
      </c>
      <c r="E234" s="54"/>
      <c r="F234" s="54"/>
      <c r="G234" s="54"/>
    </row>
    <row r="235" spans="1:9" x14ac:dyDescent="0.2">
      <c r="A235" s="138" t="s">
        <v>145</v>
      </c>
      <c r="E235" s="54"/>
      <c r="F235" s="54"/>
      <c r="G235" s="54"/>
    </row>
    <row r="238" spans="1:9" ht="12.75" x14ac:dyDescent="0.2">
      <c r="A238" s="113" t="str">
        <f>Contents!$A$14</f>
        <v>Table 6: Arts events attended 2019/20</v>
      </c>
    </row>
    <row r="239" spans="1:9" ht="12.75" x14ac:dyDescent="0.25">
      <c r="A239" s="72"/>
    </row>
    <row r="240" spans="1:9" ht="12.75" x14ac:dyDescent="0.2">
      <c r="A240" s="66" t="s">
        <v>90</v>
      </c>
    </row>
    <row r="241" spans="1:9" ht="13.9" customHeight="1" x14ac:dyDescent="0.25">
      <c r="A241" s="73"/>
      <c r="B241" s="9"/>
      <c r="C241" s="431"/>
      <c r="D241" s="431"/>
    </row>
    <row r="242" spans="1:9" ht="30" customHeight="1" x14ac:dyDescent="0.25">
      <c r="A242" s="406" t="s">
        <v>67</v>
      </c>
      <c r="B242" s="295" t="s">
        <v>10</v>
      </c>
      <c r="C242" s="295" t="s">
        <v>92</v>
      </c>
      <c r="D242" s="298" t="s">
        <v>93</v>
      </c>
      <c r="F242" s="170"/>
      <c r="G242" s="170"/>
      <c r="H242" s="170"/>
      <c r="I242" s="170"/>
    </row>
    <row r="243" spans="1:9" ht="18" customHeight="1" x14ac:dyDescent="0.15">
      <c r="A243" s="407"/>
      <c r="B243" s="56" t="s">
        <v>31</v>
      </c>
      <c r="C243" s="56" t="s">
        <v>31</v>
      </c>
      <c r="D243" s="57" t="s">
        <v>31</v>
      </c>
      <c r="F243" s="159"/>
      <c r="G243" s="160"/>
      <c r="H243" s="160"/>
      <c r="I243" s="160"/>
    </row>
    <row r="244" spans="1:9" ht="18" customHeight="1" x14ac:dyDescent="0.25">
      <c r="A244" s="50" t="s">
        <v>101</v>
      </c>
      <c r="B244" s="58">
        <v>62.224182553832499</v>
      </c>
      <c r="C244" s="58">
        <v>63</v>
      </c>
      <c r="D244" s="58">
        <v>62</v>
      </c>
      <c r="E244" s="54"/>
      <c r="F244" s="54"/>
      <c r="G244" s="54"/>
      <c r="H244" s="154"/>
      <c r="I244" s="154"/>
    </row>
    <row r="245" spans="1:9" ht="18" customHeight="1" x14ac:dyDescent="0.25">
      <c r="A245" s="51" t="s">
        <v>48</v>
      </c>
      <c r="B245" s="59">
        <v>20.805687275901999</v>
      </c>
      <c r="C245" s="59">
        <v>20</v>
      </c>
      <c r="D245" s="59">
        <v>21</v>
      </c>
      <c r="E245" s="54"/>
      <c r="F245" s="54"/>
      <c r="G245" s="54"/>
      <c r="H245" s="154"/>
      <c r="I245" s="154"/>
    </row>
    <row r="246" spans="1:9" ht="18" customHeight="1" x14ac:dyDescent="0.25">
      <c r="A246" s="52" t="s">
        <v>47</v>
      </c>
      <c r="B246" s="60">
        <v>20.524609985395099</v>
      </c>
      <c r="C246" s="60">
        <v>22</v>
      </c>
      <c r="D246" s="60">
        <v>18</v>
      </c>
      <c r="E246" s="54"/>
      <c r="F246" s="54"/>
      <c r="G246" s="54"/>
      <c r="H246" s="154"/>
      <c r="I246" s="154"/>
    </row>
    <row r="247" spans="1:9" ht="18" customHeight="1" x14ac:dyDescent="0.25">
      <c r="A247" s="51" t="s">
        <v>50</v>
      </c>
      <c r="B247" s="59">
        <v>19.506943163588701</v>
      </c>
      <c r="C247" s="59">
        <v>18</v>
      </c>
      <c r="D247" s="59">
        <v>22</v>
      </c>
      <c r="E247" s="54"/>
      <c r="F247" s="54"/>
      <c r="G247" s="54"/>
      <c r="H247" s="154"/>
      <c r="I247" s="154"/>
    </row>
    <row r="248" spans="1:9" ht="18" customHeight="1" x14ac:dyDescent="0.25">
      <c r="A248" s="52" t="s">
        <v>49</v>
      </c>
      <c r="B248" s="60">
        <v>18.795763181647601</v>
      </c>
      <c r="C248" s="60">
        <v>19</v>
      </c>
      <c r="D248" s="60">
        <v>18</v>
      </c>
      <c r="E248" s="54"/>
      <c r="F248" s="54"/>
      <c r="G248" s="54"/>
      <c r="H248" s="154"/>
      <c r="I248" s="154"/>
    </row>
    <row r="249" spans="1:9" ht="18" customHeight="1" x14ac:dyDescent="0.25">
      <c r="A249" s="51" t="s">
        <v>51</v>
      </c>
      <c r="B249" s="59">
        <v>14.777537958367301</v>
      </c>
      <c r="C249" s="59">
        <v>14</v>
      </c>
      <c r="D249" s="59">
        <v>16</v>
      </c>
      <c r="E249" s="54"/>
      <c r="F249" s="54"/>
      <c r="G249" s="54"/>
      <c r="H249" s="154"/>
      <c r="I249" s="154"/>
    </row>
    <row r="250" spans="1:9" ht="18" customHeight="1" x14ac:dyDescent="0.25">
      <c r="A250" s="52" t="s">
        <v>102</v>
      </c>
      <c r="B250" s="60">
        <v>14.425455939114499</v>
      </c>
      <c r="C250" s="60">
        <v>15</v>
      </c>
      <c r="D250" s="60">
        <v>14</v>
      </c>
      <c r="E250" s="54"/>
      <c r="F250" s="54"/>
      <c r="G250" s="54"/>
      <c r="H250" s="154"/>
      <c r="I250" s="154"/>
    </row>
    <row r="251" spans="1:9" ht="18" customHeight="1" x14ac:dyDescent="0.25">
      <c r="A251" s="51" t="s">
        <v>59</v>
      </c>
      <c r="B251" s="59">
        <v>13.4113900714088</v>
      </c>
      <c r="C251" s="59">
        <v>15</v>
      </c>
      <c r="D251" s="59">
        <v>11</v>
      </c>
      <c r="E251" s="54"/>
      <c r="F251" s="54"/>
      <c r="G251" s="54"/>
      <c r="H251" s="154"/>
      <c r="I251" s="154"/>
    </row>
    <row r="252" spans="1:9" ht="18" customHeight="1" x14ac:dyDescent="0.25">
      <c r="A252" s="52" t="s">
        <v>174</v>
      </c>
      <c r="B252" s="60">
        <v>8.9221160964508304</v>
      </c>
      <c r="C252" s="60">
        <v>10</v>
      </c>
      <c r="D252" s="60">
        <v>8</v>
      </c>
      <c r="E252" s="54"/>
      <c r="F252" s="54"/>
      <c r="G252" s="54"/>
      <c r="H252" s="154"/>
      <c r="I252" s="154"/>
    </row>
    <row r="253" spans="1:9" ht="18" customHeight="1" x14ac:dyDescent="0.25">
      <c r="A253" s="51" t="s">
        <v>60</v>
      </c>
      <c r="B253" s="59">
        <v>8.76818798806244</v>
      </c>
      <c r="C253" s="59">
        <v>7</v>
      </c>
      <c r="D253" s="59">
        <v>11</v>
      </c>
      <c r="E253" s="54"/>
      <c r="F253" s="54"/>
      <c r="G253" s="54"/>
      <c r="H253" s="154"/>
      <c r="I253" s="154"/>
    </row>
    <row r="254" spans="1:9" ht="18" customHeight="1" x14ac:dyDescent="0.25">
      <c r="A254" s="52" t="s">
        <v>91</v>
      </c>
      <c r="B254" s="60">
        <v>7.1938102811127997</v>
      </c>
      <c r="C254" s="60">
        <v>7</v>
      </c>
      <c r="D254" s="60">
        <v>7</v>
      </c>
      <c r="E254" s="54"/>
      <c r="F254" s="54"/>
      <c r="G254" s="54"/>
      <c r="H254" s="154"/>
      <c r="I254" s="154"/>
    </row>
    <row r="255" spans="1:9" ht="18" customHeight="1" x14ac:dyDescent="0.25">
      <c r="A255" s="51" t="s">
        <v>52</v>
      </c>
      <c r="B255" s="59">
        <v>6.1666085385891396</v>
      </c>
      <c r="C255" s="59">
        <v>7</v>
      </c>
      <c r="D255" s="59">
        <v>5</v>
      </c>
      <c r="E255" s="54"/>
      <c r="F255" s="54"/>
      <c r="G255" s="54"/>
      <c r="H255" s="154"/>
      <c r="I255" s="154"/>
    </row>
    <row r="256" spans="1:9" ht="18" customHeight="1" x14ac:dyDescent="0.25">
      <c r="A256" s="52" t="s">
        <v>53</v>
      </c>
      <c r="B256" s="60">
        <v>4.6673436911199602</v>
      </c>
      <c r="C256" s="60">
        <v>5</v>
      </c>
      <c r="D256" s="60">
        <v>4</v>
      </c>
      <c r="E256" s="54"/>
      <c r="F256" s="54"/>
      <c r="G256" s="54"/>
      <c r="H256" s="154"/>
      <c r="I256" s="154"/>
    </row>
    <row r="257" spans="1:9" ht="18" customHeight="1" x14ac:dyDescent="0.25">
      <c r="A257" s="51" t="s">
        <v>103</v>
      </c>
      <c r="B257" s="59">
        <v>4.2957015596864903</v>
      </c>
      <c r="C257" s="59">
        <v>4</v>
      </c>
      <c r="D257" s="59">
        <v>4</v>
      </c>
      <c r="E257" s="54"/>
      <c r="F257" s="54"/>
      <c r="G257" s="54"/>
      <c r="H257" s="154"/>
      <c r="I257" s="154"/>
    </row>
    <row r="258" spans="1:9" ht="18" customHeight="1" x14ac:dyDescent="0.25">
      <c r="A258" s="52" t="s">
        <v>55</v>
      </c>
      <c r="B258" s="60">
        <v>3.9569582859052699</v>
      </c>
      <c r="C258" s="60">
        <v>5</v>
      </c>
      <c r="D258" s="60">
        <v>3</v>
      </c>
      <c r="E258" s="54"/>
      <c r="F258" s="54"/>
      <c r="G258" s="54"/>
      <c r="H258" s="154"/>
      <c r="I258" s="154"/>
    </row>
    <row r="259" spans="1:9" ht="18" customHeight="1" x14ac:dyDescent="0.25">
      <c r="A259" s="51" t="s">
        <v>58</v>
      </c>
      <c r="B259" s="59">
        <v>3.5083605532215101</v>
      </c>
      <c r="C259" s="59">
        <v>4</v>
      </c>
      <c r="D259" s="59">
        <v>3</v>
      </c>
      <c r="E259" s="54"/>
      <c r="F259" s="54"/>
      <c r="G259" s="54"/>
      <c r="H259" s="154"/>
      <c r="I259" s="154"/>
    </row>
    <row r="260" spans="1:9" ht="18" customHeight="1" x14ac:dyDescent="0.25">
      <c r="A260" s="52" t="s">
        <v>54</v>
      </c>
      <c r="B260" s="60">
        <v>3.4065025792467698</v>
      </c>
      <c r="C260" s="60">
        <v>3</v>
      </c>
      <c r="D260" s="60">
        <v>4</v>
      </c>
      <c r="E260" s="54"/>
      <c r="F260" s="54"/>
      <c r="G260" s="54"/>
      <c r="H260" s="154"/>
      <c r="I260" s="154"/>
    </row>
    <row r="261" spans="1:9" ht="18" customHeight="1" x14ac:dyDescent="0.25">
      <c r="A261" s="51" t="s">
        <v>56</v>
      </c>
      <c r="B261" s="59">
        <v>3.3338072617212302</v>
      </c>
      <c r="C261" s="59">
        <v>3</v>
      </c>
      <c r="D261" s="59">
        <v>4</v>
      </c>
      <c r="E261" s="54"/>
      <c r="F261" s="54"/>
      <c r="G261" s="54"/>
      <c r="H261" s="154"/>
      <c r="I261" s="154"/>
    </row>
    <row r="262" spans="1:9" ht="18" customHeight="1" x14ac:dyDescent="0.25">
      <c r="A262" s="52" t="s">
        <v>175</v>
      </c>
      <c r="B262" s="71">
        <v>3.2879923057923501</v>
      </c>
      <c r="C262" s="71">
        <v>4</v>
      </c>
      <c r="D262" s="71">
        <v>2</v>
      </c>
      <c r="E262" s="54"/>
      <c r="F262" s="54"/>
      <c r="G262" s="54"/>
      <c r="H262" s="154"/>
      <c r="I262" s="154"/>
    </row>
    <row r="263" spans="1:9" ht="18" customHeight="1" x14ac:dyDescent="0.25">
      <c r="A263" s="51" t="s">
        <v>57</v>
      </c>
      <c r="B263" s="59">
        <v>2.40467657430586</v>
      </c>
      <c r="C263" s="59">
        <v>2</v>
      </c>
      <c r="D263" s="59">
        <v>3</v>
      </c>
      <c r="E263" s="54"/>
      <c r="F263" s="54"/>
      <c r="G263" s="54"/>
      <c r="H263" s="154"/>
      <c r="I263" s="154"/>
    </row>
    <row r="264" spans="1:9" ht="18" customHeight="1" x14ac:dyDescent="0.25">
      <c r="A264" s="52" t="s">
        <v>61</v>
      </c>
      <c r="B264" s="60">
        <v>1.6507246962392399</v>
      </c>
      <c r="C264" s="60">
        <v>2</v>
      </c>
      <c r="D264" s="60">
        <v>1</v>
      </c>
      <c r="E264" s="54"/>
      <c r="F264" s="54"/>
      <c r="G264" s="54"/>
      <c r="H264" s="154"/>
      <c r="I264" s="154"/>
    </row>
    <row r="265" spans="1:9" ht="18" customHeight="1" x14ac:dyDescent="0.25">
      <c r="A265" s="267" t="s">
        <v>38</v>
      </c>
      <c r="B265" s="268">
        <v>1.50541859062714</v>
      </c>
      <c r="C265" s="268">
        <v>2</v>
      </c>
      <c r="D265" s="268">
        <v>1</v>
      </c>
      <c r="E265" s="54"/>
      <c r="F265" s="54"/>
      <c r="G265" s="54"/>
      <c r="H265" s="154"/>
      <c r="I265" s="154"/>
    </row>
    <row r="266" spans="1:9" ht="18" customHeight="1" x14ac:dyDescent="0.25">
      <c r="A266" s="52" t="s">
        <v>33</v>
      </c>
      <c r="B266" s="60">
        <v>19.285814151208498</v>
      </c>
      <c r="C266" s="60">
        <v>20</v>
      </c>
      <c r="D266" s="60">
        <v>18</v>
      </c>
      <c r="E266" s="54"/>
      <c r="F266" s="54"/>
      <c r="G266" s="54"/>
      <c r="H266" s="154"/>
      <c r="I266" s="154"/>
    </row>
    <row r="267" spans="1:9" ht="18" customHeight="1" x14ac:dyDescent="0.25">
      <c r="A267" s="62" t="s">
        <v>9</v>
      </c>
      <c r="B267" s="63">
        <v>5915</v>
      </c>
      <c r="C267" s="63">
        <v>3611</v>
      </c>
      <c r="D267" s="63">
        <v>2304</v>
      </c>
      <c r="E267" s="54"/>
      <c r="F267" s="54"/>
      <c r="G267" s="54"/>
      <c r="H267" s="154"/>
      <c r="I267" s="154"/>
    </row>
    <row r="268" spans="1:9" x14ac:dyDescent="0.25">
      <c r="A268" s="175" t="s">
        <v>147</v>
      </c>
      <c r="E268" s="54"/>
      <c r="F268" s="54"/>
      <c r="G268" s="54"/>
    </row>
    <row r="269" spans="1:9" x14ac:dyDescent="0.2">
      <c r="A269" s="138" t="s">
        <v>145</v>
      </c>
      <c r="E269" s="54"/>
      <c r="F269" s="54"/>
      <c r="G269" s="54"/>
    </row>
  </sheetData>
  <mergeCells count="17">
    <mergeCell ref="C38:D38"/>
    <mergeCell ref="A39:A40"/>
    <mergeCell ref="C72:D72"/>
    <mergeCell ref="A73:A74"/>
    <mergeCell ref="A5:A6"/>
    <mergeCell ref="C106:D106"/>
    <mergeCell ref="A107:A108"/>
    <mergeCell ref="C139:D139"/>
    <mergeCell ref="A140:A141"/>
    <mergeCell ref="C173:D173"/>
    <mergeCell ref="A242:A243"/>
    <mergeCell ref="A174:A175"/>
    <mergeCell ref="F175"/>
    <mergeCell ref="C207:D207"/>
    <mergeCell ref="A208:A209"/>
    <mergeCell ref="C241:D241"/>
    <mergeCell ref="F209"/>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rowBreaks count="7" manualBreakCount="7">
    <brk id="34" max="16383" man="1"/>
    <brk id="68" max="16383" man="1"/>
    <brk id="102" max="16383" man="1"/>
    <brk id="135" max="16383" man="1"/>
    <brk id="169" max="16383" man="1"/>
    <brk id="203" max="16383" man="1"/>
    <brk id="2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80" workbookViewId="0">
      <selection activeCell="J37" sqref="J37"/>
    </sheetView>
  </sheetViews>
  <sheetFormatPr defaultRowHeight="15" x14ac:dyDescent="0.25"/>
  <cols>
    <col min="1" max="1" width="30.7109375" style="96" customWidth="1"/>
    <col min="2" max="2" width="12.140625" style="87" customWidth="1"/>
    <col min="3" max="3" width="12.140625" style="103" customWidth="1"/>
    <col min="4" max="4" width="12.140625" style="104" customWidth="1"/>
    <col min="5" max="5" width="12.140625" customWidth="1"/>
  </cols>
  <sheetData>
    <row r="1" spans="1:8" x14ac:dyDescent="0.25">
      <c r="A1" s="113" t="str">
        <f>Contents!A15</f>
        <v>Table 7: Engagement with the arts 2019/20</v>
      </c>
    </row>
    <row r="2" spans="1:8" ht="15.75" customHeight="1" x14ac:dyDescent="0.25">
      <c r="A2" s="299"/>
    </row>
    <row r="3" spans="1:8" x14ac:dyDescent="0.25">
      <c r="A3" s="394" t="s">
        <v>8</v>
      </c>
      <c r="B3" s="434" t="s">
        <v>138</v>
      </c>
      <c r="C3" s="435"/>
      <c r="D3" s="436"/>
      <c r="E3" s="413" t="s">
        <v>9</v>
      </c>
    </row>
    <row r="4" spans="1:8" x14ac:dyDescent="0.25">
      <c r="A4" s="372"/>
      <c r="B4" s="437" t="s">
        <v>31</v>
      </c>
      <c r="C4" s="418" t="s">
        <v>106</v>
      </c>
      <c r="D4" s="419"/>
      <c r="E4" s="414"/>
    </row>
    <row r="5" spans="1:8" ht="15.75" thickBot="1" x14ac:dyDescent="0.3">
      <c r="A5" s="373"/>
      <c r="B5" s="438"/>
      <c r="C5" s="173" t="s">
        <v>107</v>
      </c>
      <c r="D5" s="173" t="s">
        <v>108</v>
      </c>
      <c r="E5" s="415"/>
    </row>
    <row r="6" spans="1:8" x14ac:dyDescent="0.25">
      <c r="A6" s="79" t="s">
        <v>10</v>
      </c>
      <c r="B6" s="80">
        <v>84</v>
      </c>
      <c r="C6" s="88">
        <v>82.6</v>
      </c>
      <c r="D6" s="237">
        <v>84.5</v>
      </c>
      <c r="E6" s="282">
        <v>5915</v>
      </c>
      <c r="F6" s="172"/>
      <c r="G6" s="172"/>
      <c r="H6" s="177"/>
    </row>
    <row r="7" spans="1:8" x14ac:dyDescent="0.25">
      <c r="A7" s="81" t="s">
        <v>69</v>
      </c>
      <c r="B7" s="82"/>
      <c r="C7" s="106"/>
      <c r="D7" s="106"/>
      <c r="E7" s="114"/>
      <c r="F7" s="172"/>
      <c r="G7" s="172"/>
      <c r="H7" s="177"/>
    </row>
    <row r="8" spans="1:8" x14ac:dyDescent="0.25">
      <c r="A8" s="83" t="s">
        <v>1</v>
      </c>
      <c r="B8" s="80">
        <v>81</v>
      </c>
      <c r="C8" s="88">
        <v>79.099999999999994</v>
      </c>
      <c r="D8" s="105">
        <v>82.1</v>
      </c>
      <c r="E8" s="231">
        <v>2636</v>
      </c>
      <c r="F8" s="172"/>
      <c r="G8" s="172"/>
      <c r="H8" s="177"/>
    </row>
    <row r="9" spans="1:8" x14ac:dyDescent="0.25">
      <c r="A9" s="84" t="s">
        <v>2</v>
      </c>
      <c r="B9" s="80">
        <v>86</v>
      </c>
      <c r="C9" s="88">
        <v>84.7</v>
      </c>
      <c r="D9" s="105">
        <v>87.1</v>
      </c>
      <c r="E9" s="231">
        <v>3279</v>
      </c>
      <c r="F9" s="172"/>
      <c r="G9" s="172"/>
      <c r="H9" s="177"/>
    </row>
    <row r="10" spans="1:8" x14ac:dyDescent="0.25">
      <c r="A10" s="81" t="s">
        <v>70</v>
      </c>
      <c r="B10" s="82"/>
      <c r="C10" s="106"/>
      <c r="D10" s="106"/>
      <c r="E10" s="114"/>
      <c r="F10" s="172"/>
      <c r="G10" s="172"/>
      <c r="H10" s="177"/>
    </row>
    <row r="11" spans="1:8" x14ac:dyDescent="0.25">
      <c r="A11" s="83" t="s">
        <v>3</v>
      </c>
      <c r="B11" s="80">
        <v>95</v>
      </c>
      <c r="C11" s="88">
        <v>93.1</v>
      </c>
      <c r="D11" s="105">
        <v>97.9</v>
      </c>
      <c r="E11" s="90">
        <v>294</v>
      </c>
      <c r="F11" s="172"/>
      <c r="G11" s="172"/>
      <c r="H11" s="177"/>
    </row>
    <row r="12" spans="1:8" x14ac:dyDescent="0.25">
      <c r="A12" s="84" t="s">
        <v>4</v>
      </c>
      <c r="B12" s="80">
        <v>92</v>
      </c>
      <c r="C12" s="88">
        <v>89.6</v>
      </c>
      <c r="D12" s="105">
        <v>93.4</v>
      </c>
      <c r="E12" s="90">
        <v>816</v>
      </c>
      <c r="F12" s="172"/>
      <c r="G12" s="172"/>
      <c r="H12" s="177"/>
    </row>
    <row r="13" spans="1:8" x14ac:dyDescent="0.25">
      <c r="A13" s="83" t="s">
        <v>11</v>
      </c>
      <c r="B13" s="80">
        <v>90</v>
      </c>
      <c r="C13" s="88">
        <v>88.3</v>
      </c>
      <c r="D13" s="105">
        <v>92.1</v>
      </c>
      <c r="E13" s="90">
        <v>955</v>
      </c>
      <c r="F13" s="172"/>
      <c r="G13" s="172"/>
      <c r="H13" s="177"/>
    </row>
    <row r="14" spans="1:8" x14ac:dyDescent="0.25">
      <c r="A14" s="84" t="s">
        <v>5</v>
      </c>
      <c r="B14" s="80">
        <v>83</v>
      </c>
      <c r="C14" s="88">
        <v>81.2</v>
      </c>
      <c r="D14" s="105">
        <v>85.8</v>
      </c>
      <c r="E14" s="90">
        <v>1033</v>
      </c>
      <c r="F14" s="172"/>
      <c r="G14" s="172"/>
      <c r="H14" s="177"/>
    </row>
    <row r="15" spans="1:8" x14ac:dyDescent="0.25">
      <c r="A15" s="83" t="s">
        <v>6</v>
      </c>
      <c r="B15" s="80">
        <v>78</v>
      </c>
      <c r="C15" s="88">
        <v>75.7</v>
      </c>
      <c r="D15" s="105">
        <v>80.599999999999994</v>
      </c>
      <c r="E15" s="90">
        <v>1128</v>
      </c>
      <c r="F15" s="172"/>
      <c r="G15" s="172"/>
      <c r="H15" s="177"/>
    </row>
    <row r="16" spans="1:8" x14ac:dyDescent="0.25">
      <c r="A16" s="84" t="s">
        <v>7</v>
      </c>
      <c r="B16" s="80">
        <v>68</v>
      </c>
      <c r="C16" s="88">
        <v>65.400000000000006</v>
      </c>
      <c r="D16" s="105">
        <v>69.900000000000006</v>
      </c>
      <c r="E16" s="90">
        <v>1689</v>
      </c>
      <c r="F16" s="172"/>
      <c r="G16" s="172"/>
      <c r="H16" s="177"/>
    </row>
    <row r="17" spans="1:9" x14ac:dyDescent="0.25">
      <c r="A17" s="81" t="s">
        <v>71</v>
      </c>
      <c r="B17" s="82"/>
      <c r="C17" s="106"/>
      <c r="D17" s="106"/>
      <c r="E17" s="114"/>
      <c r="F17" s="172"/>
      <c r="G17" s="172"/>
      <c r="H17" s="177"/>
    </row>
    <row r="18" spans="1:9" x14ac:dyDescent="0.25">
      <c r="A18" s="83" t="s">
        <v>12</v>
      </c>
      <c r="B18" s="80">
        <v>84</v>
      </c>
      <c r="C18" s="88">
        <v>82.3</v>
      </c>
      <c r="D18" s="105">
        <v>85.3</v>
      </c>
      <c r="E18" s="90">
        <v>2342</v>
      </c>
      <c r="F18" s="172"/>
      <c r="G18" s="172"/>
      <c r="H18" s="177"/>
    </row>
    <row r="19" spans="1:9" x14ac:dyDescent="0.25">
      <c r="A19" s="84" t="s">
        <v>13</v>
      </c>
      <c r="B19" s="80">
        <v>82</v>
      </c>
      <c r="C19" s="91">
        <v>80.099999999999994</v>
      </c>
      <c r="D19" s="105">
        <v>83</v>
      </c>
      <c r="E19" s="90">
        <v>2747</v>
      </c>
      <c r="F19" s="172"/>
      <c r="G19" s="172"/>
      <c r="H19" s="177"/>
    </row>
    <row r="20" spans="1:9" x14ac:dyDescent="0.25">
      <c r="A20" s="83" t="s">
        <v>32</v>
      </c>
      <c r="B20" s="80">
        <v>90</v>
      </c>
      <c r="C20" s="88">
        <v>87.7</v>
      </c>
      <c r="D20" s="105">
        <v>91.9</v>
      </c>
      <c r="E20" s="90">
        <v>785</v>
      </c>
      <c r="F20" s="172"/>
      <c r="G20" s="172"/>
      <c r="H20" s="177"/>
    </row>
    <row r="21" spans="1:9" x14ac:dyDescent="0.25">
      <c r="A21" s="81" t="s">
        <v>72</v>
      </c>
      <c r="B21" s="82"/>
      <c r="C21" s="106"/>
      <c r="D21" s="106"/>
      <c r="E21" s="114"/>
      <c r="F21" s="172"/>
      <c r="G21" s="172"/>
      <c r="H21" s="177"/>
    </row>
    <row r="22" spans="1:9" x14ac:dyDescent="0.25">
      <c r="A22" s="83" t="s">
        <v>14</v>
      </c>
      <c r="B22" s="80">
        <v>86</v>
      </c>
      <c r="C22" s="88">
        <v>84.6</v>
      </c>
      <c r="D22" s="105">
        <v>86.9</v>
      </c>
      <c r="E22" s="90">
        <v>3661</v>
      </c>
      <c r="F22" s="172"/>
      <c r="G22" s="172"/>
      <c r="H22" s="177"/>
    </row>
    <row r="23" spans="1:9" x14ac:dyDescent="0.25">
      <c r="A23" s="212" t="s">
        <v>15</v>
      </c>
      <c r="B23" s="86">
        <v>86</v>
      </c>
      <c r="C23" s="88">
        <v>84.5</v>
      </c>
      <c r="D23" s="105">
        <v>88.5</v>
      </c>
      <c r="E23" s="90">
        <v>1139</v>
      </c>
      <c r="F23" s="172"/>
      <c r="G23" s="172"/>
      <c r="H23" s="177"/>
    </row>
    <row r="24" spans="1:9" ht="15.75" customHeight="1" x14ac:dyDescent="0.25">
      <c r="A24" s="215" t="s">
        <v>16</v>
      </c>
      <c r="B24" s="216">
        <v>64</v>
      </c>
      <c r="C24" s="88">
        <v>59.6</v>
      </c>
      <c r="D24" s="105">
        <v>67.900000000000006</v>
      </c>
      <c r="E24" s="90">
        <v>506</v>
      </c>
      <c r="F24" s="172"/>
      <c r="G24" s="172"/>
      <c r="H24" s="177"/>
    </row>
    <row r="25" spans="1:9" x14ac:dyDescent="0.25">
      <c r="A25" s="213" t="s">
        <v>17</v>
      </c>
      <c r="B25" s="216">
        <v>75</v>
      </c>
      <c r="C25" s="88">
        <v>71.2</v>
      </c>
      <c r="D25" s="105">
        <v>78.099999999999994</v>
      </c>
      <c r="E25" s="90">
        <v>609</v>
      </c>
      <c r="F25" s="172"/>
      <c r="G25" s="172"/>
      <c r="H25" s="177"/>
      <c r="I25" s="165"/>
    </row>
    <row r="26" spans="1:9" x14ac:dyDescent="0.25">
      <c r="A26" s="82" t="s">
        <v>73</v>
      </c>
      <c r="B26" s="82"/>
      <c r="C26" s="106"/>
      <c r="D26" s="106"/>
      <c r="E26" s="114"/>
      <c r="F26" s="172"/>
      <c r="G26" s="172"/>
      <c r="H26" s="177"/>
    </row>
    <row r="27" spans="1:9" x14ac:dyDescent="0.25">
      <c r="A27" s="215" t="s">
        <v>77</v>
      </c>
      <c r="B27" s="216">
        <v>73</v>
      </c>
      <c r="C27" s="88">
        <v>71.2</v>
      </c>
      <c r="D27" s="105">
        <v>75.2</v>
      </c>
      <c r="E27" s="90">
        <v>1861</v>
      </c>
      <c r="F27" s="172"/>
      <c r="G27" s="172"/>
      <c r="H27" s="177"/>
    </row>
    <row r="28" spans="1:9" x14ac:dyDescent="0.25">
      <c r="A28" s="213" t="s">
        <v>78</v>
      </c>
      <c r="B28" s="214">
        <v>88</v>
      </c>
      <c r="C28" s="88">
        <v>86.6</v>
      </c>
      <c r="D28" s="105">
        <v>88.7</v>
      </c>
      <c r="E28" s="90">
        <v>4047</v>
      </c>
      <c r="F28" s="172"/>
      <c r="G28" s="172"/>
      <c r="H28" s="177"/>
    </row>
    <row r="29" spans="1:9" ht="15.75" customHeight="1" x14ac:dyDescent="0.25">
      <c r="A29" s="81" t="s">
        <v>74</v>
      </c>
      <c r="B29" s="82"/>
      <c r="C29" s="106"/>
      <c r="D29" s="106"/>
      <c r="E29" s="114"/>
      <c r="F29" s="172"/>
      <c r="G29" s="172"/>
      <c r="H29" s="177"/>
    </row>
    <row r="30" spans="1:9" x14ac:dyDescent="0.25">
      <c r="A30" s="83" t="s">
        <v>21</v>
      </c>
      <c r="B30" s="80">
        <v>88</v>
      </c>
      <c r="C30" s="88">
        <v>87.1</v>
      </c>
      <c r="D30" s="105">
        <v>89.6</v>
      </c>
      <c r="E30" s="90">
        <v>2372</v>
      </c>
      <c r="F30" s="172"/>
      <c r="G30" s="172"/>
      <c r="H30" s="177"/>
    </row>
    <row r="31" spans="1:9" x14ac:dyDescent="0.25">
      <c r="A31" s="84" t="s">
        <v>22</v>
      </c>
      <c r="B31" s="80">
        <v>81</v>
      </c>
      <c r="C31" s="88">
        <v>79.2</v>
      </c>
      <c r="D31" s="105">
        <v>81.8</v>
      </c>
      <c r="E31" s="90">
        <v>3532</v>
      </c>
      <c r="F31" s="172"/>
      <c r="G31" s="172"/>
      <c r="H31" s="177"/>
    </row>
    <row r="32" spans="1:9" x14ac:dyDescent="0.25">
      <c r="A32" s="81" t="s">
        <v>75</v>
      </c>
      <c r="B32" s="82"/>
      <c r="C32" s="106"/>
      <c r="D32" s="106"/>
      <c r="E32" s="114"/>
      <c r="F32" s="172"/>
      <c r="G32" s="172"/>
      <c r="H32" s="177"/>
    </row>
    <row r="33" spans="1:8" x14ac:dyDescent="0.25">
      <c r="A33" s="83" t="s">
        <v>18</v>
      </c>
      <c r="B33" s="80">
        <v>78</v>
      </c>
      <c r="C33" s="88">
        <v>76</v>
      </c>
      <c r="D33" s="105">
        <v>81</v>
      </c>
      <c r="E33" s="90">
        <v>1048</v>
      </c>
      <c r="F33" s="172"/>
      <c r="G33" s="172"/>
      <c r="H33" s="177"/>
    </row>
    <row r="34" spans="1:8" x14ac:dyDescent="0.25">
      <c r="A34" s="84" t="s">
        <v>19</v>
      </c>
      <c r="B34" s="80">
        <v>88</v>
      </c>
      <c r="C34" s="88">
        <v>86.2</v>
      </c>
      <c r="D34" s="105">
        <v>89.9</v>
      </c>
      <c r="E34" s="90">
        <v>1154</v>
      </c>
      <c r="F34" s="172"/>
      <c r="G34" s="172"/>
      <c r="H34" s="177"/>
    </row>
    <row r="35" spans="1:8" x14ac:dyDescent="0.25">
      <c r="A35" s="81" t="s">
        <v>76</v>
      </c>
      <c r="B35" s="82"/>
      <c r="C35" s="106"/>
      <c r="D35" s="106"/>
      <c r="E35" s="114"/>
      <c r="F35" s="172"/>
      <c r="G35" s="172"/>
      <c r="H35" s="177"/>
    </row>
    <row r="36" spans="1:8" x14ac:dyDescent="0.25">
      <c r="A36" s="83" t="s">
        <v>92</v>
      </c>
      <c r="B36" s="80">
        <v>83</v>
      </c>
      <c r="C36" s="88">
        <v>81.599999999999994</v>
      </c>
      <c r="D36" s="105">
        <v>84.1</v>
      </c>
      <c r="E36" s="90">
        <v>3611</v>
      </c>
      <c r="F36" s="172"/>
      <c r="G36" s="172"/>
      <c r="H36" s="177"/>
    </row>
    <row r="37" spans="1:8" x14ac:dyDescent="0.25">
      <c r="A37" s="92" t="s">
        <v>93</v>
      </c>
      <c r="B37" s="93">
        <v>85</v>
      </c>
      <c r="C37" s="94">
        <v>83.2</v>
      </c>
      <c r="D37" s="108">
        <v>86.1</v>
      </c>
      <c r="E37" s="95">
        <v>2304</v>
      </c>
      <c r="F37" s="172"/>
      <c r="G37" s="172"/>
      <c r="H37" s="177"/>
    </row>
    <row r="38" spans="1:8" x14ac:dyDescent="0.25">
      <c r="F38" s="172"/>
    </row>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22" zoomScaleNormal="100" zoomScaleSheetLayoutView="80" workbookViewId="0">
      <selection activeCell="O41" sqref="O41"/>
    </sheetView>
  </sheetViews>
  <sheetFormatPr defaultColWidth="8.85546875" defaultRowHeight="12" x14ac:dyDescent="0.2"/>
  <cols>
    <col min="1" max="1" width="31.28515625" style="1" customWidth="1"/>
    <col min="2" max="5" width="10.7109375" style="2" customWidth="1"/>
    <col min="6" max="12" width="8.85546875" style="1" hidden="1" customWidth="1"/>
    <col min="13" max="13" width="16.28515625" style="3" customWidth="1"/>
    <col min="14" max="16384" width="8.85546875" style="1"/>
  </cols>
  <sheetData>
    <row r="1" spans="1:15" ht="21" customHeight="1" x14ac:dyDescent="0.2">
      <c r="A1" s="113" t="str">
        <f>Contents!A16</f>
        <v>Table 7b: Engagement with the arts  2018/19 - 2019/20</v>
      </c>
    </row>
    <row r="2" spans="1:15" ht="12.75" customHeight="1" x14ac:dyDescent="0.2">
      <c r="A2" s="131"/>
    </row>
    <row r="3" spans="1:15" ht="17.25" customHeight="1" x14ac:dyDescent="0.2">
      <c r="A3" s="439" t="s">
        <v>8</v>
      </c>
      <c r="B3" s="420" t="s">
        <v>138</v>
      </c>
      <c r="C3" s="421"/>
      <c r="D3" s="421"/>
      <c r="E3" s="422"/>
      <c r="F3" s="310"/>
      <c r="G3" s="310"/>
      <c r="H3" s="310"/>
      <c r="I3" s="310"/>
      <c r="J3" s="310"/>
      <c r="K3" s="310"/>
      <c r="L3" s="310"/>
      <c r="M3" s="423" t="s">
        <v>114</v>
      </c>
    </row>
    <row r="4" spans="1:15" ht="18" customHeight="1" thickBot="1" x14ac:dyDescent="0.25">
      <c r="A4" s="440"/>
      <c r="B4" s="444" t="s">
        <v>205</v>
      </c>
      <c r="C4" s="445"/>
      <c r="D4" s="444" t="s">
        <v>165</v>
      </c>
      <c r="E4" s="445"/>
      <c r="F4" s="446" t="s">
        <v>23</v>
      </c>
      <c r="G4" s="448" t="s">
        <v>24</v>
      </c>
      <c r="H4" s="450" t="s">
        <v>25</v>
      </c>
      <c r="I4" s="451" t="s">
        <v>26</v>
      </c>
      <c r="J4" s="452" t="s">
        <v>27</v>
      </c>
      <c r="K4" s="451" t="s">
        <v>28</v>
      </c>
      <c r="L4" s="453" t="s">
        <v>29</v>
      </c>
      <c r="M4" s="424"/>
    </row>
    <row r="5" spans="1:15" ht="18" customHeight="1" thickBot="1" x14ac:dyDescent="0.25">
      <c r="A5" s="441"/>
      <c r="B5" s="14" t="s">
        <v>30</v>
      </c>
      <c r="C5" s="179" t="s">
        <v>9</v>
      </c>
      <c r="D5" s="182" t="s">
        <v>30</v>
      </c>
      <c r="E5" s="179" t="s">
        <v>9</v>
      </c>
      <c r="F5" s="447" t="e">
        <f>B5/100</f>
        <v>#VALUE!</v>
      </c>
      <c r="G5" s="449" t="e">
        <f>D5/100</f>
        <v>#VALUE!</v>
      </c>
      <c r="H5" s="15" t="e">
        <f>(SUM((C5*F5),(E5*G5)))/(SUM(C5,E5))</f>
        <v>#VALUE!</v>
      </c>
      <c r="I5" s="16" t="e">
        <f>1-H5</f>
        <v>#VALUE!</v>
      </c>
      <c r="J5" s="15" t="e">
        <f>SQRT(H5*I5*((SUM(C5,E5))/(C5*E5)))</f>
        <v>#VALUE!</v>
      </c>
      <c r="K5" s="16" t="e">
        <f>F5-G5</f>
        <v>#VALUE!</v>
      </c>
      <c r="L5" s="454"/>
      <c r="M5" s="442"/>
    </row>
    <row r="6" spans="1:15" s="4" customFormat="1" ht="15" customHeight="1" thickBot="1" x14ac:dyDescent="0.3">
      <c r="A6" s="17" t="s">
        <v>10</v>
      </c>
      <c r="B6" s="18">
        <v>84</v>
      </c>
      <c r="C6" s="18">
        <v>5915</v>
      </c>
      <c r="D6" s="18">
        <v>83</v>
      </c>
      <c r="E6" s="18">
        <v>5732</v>
      </c>
      <c r="F6" s="19">
        <f>B6/100</f>
        <v>0.84</v>
      </c>
      <c r="G6" s="20">
        <f>D6/100</f>
        <v>0.83</v>
      </c>
      <c r="H6" s="21">
        <f>(SUM((C6*F6),(E6*G6)))/(SUM(C6,E6))</f>
        <v>0.83507856100283329</v>
      </c>
      <c r="I6" s="22">
        <f>1-H6</f>
        <v>0.16492143899716671</v>
      </c>
      <c r="J6" s="21">
        <f>SQRT(H6*I6*((SUM(C6,E6))/(C6*E6)))</f>
        <v>6.8782633100340166E-3</v>
      </c>
      <c r="K6" s="22">
        <f>F6-G6</f>
        <v>1.0000000000000009E-2</v>
      </c>
      <c r="L6" s="23">
        <f>K6/J6</f>
        <v>1.4538553627936865</v>
      </c>
      <c r="M6" s="239" t="s">
        <v>45</v>
      </c>
      <c r="N6" s="6"/>
      <c r="O6" s="6"/>
    </row>
    <row r="7" spans="1:15" s="4" customFormat="1" ht="15" customHeight="1" thickBot="1" x14ac:dyDescent="0.3">
      <c r="A7" s="24" t="s">
        <v>69</v>
      </c>
      <c r="B7" s="25"/>
      <c r="C7" s="25"/>
      <c r="D7" s="25"/>
      <c r="E7" s="25"/>
      <c r="F7" s="64"/>
      <c r="G7" s="443"/>
      <c r="H7" s="443"/>
      <c r="I7" s="443"/>
      <c r="J7" s="443"/>
      <c r="K7" s="443"/>
      <c r="L7" s="443"/>
      <c r="M7" s="238"/>
      <c r="N7" s="6"/>
      <c r="O7" s="6"/>
    </row>
    <row r="8" spans="1:15" s="4" customFormat="1" ht="15" customHeight="1" x14ac:dyDescent="0.25">
      <c r="A8" s="79" t="s">
        <v>1</v>
      </c>
      <c r="B8" s="183">
        <v>81</v>
      </c>
      <c r="C8" s="183">
        <v>2636</v>
      </c>
      <c r="D8" s="183">
        <v>80</v>
      </c>
      <c r="E8" s="183">
        <v>2461</v>
      </c>
      <c r="F8" s="26">
        <f t="shared" ref="F8:F37" si="0">B8/100</f>
        <v>0.81</v>
      </c>
      <c r="G8" s="27">
        <f t="shared" ref="G8:G37" si="1">D8/100</f>
        <v>0.8</v>
      </c>
      <c r="H8" s="28">
        <f t="shared" ref="H8:H36" si="2">(SUM((C8*F8),(E8*G8)))/(SUM(C8,E8))</f>
        <v>0.80517166960957443</v>
      </c>
      <c r="I8" s="29">
        <f t="shared" ref="I8:I37" si="3">1-H8</f>
        <v>0.19482833039042557</v>
      </c>
      <c r="J8" s="28">
        <f t="shared" ref="J8:J37" si="4">SQRT(H8*I8*((SUM(C8,E8))/(C8*E8)))</f>
        <v>1.1101945836232665E-2</v>
      </c>
      <c r="K8" s="29">
        <f t="shared" ref="K8:K37" si="5">F8-G8</f>
        <v>1.0000000000000009E-2</v>
      </c>
      <c r="L8" s="30">
        <f t="shared" ref="L8:L37" si="6">K8/J8</f>
        <v>0.90074300014720754</v>
      </c>
      <c r="M8" s="202" t="s">
        <v>45</v>
      </c>
      <c r="N8" s="6"/>
      <c r="O8" s="6"/>
    </row>
    <row r="9" spans="1:15" s="4" customFormat="1" ht="15" customHeight="1" x14ac:dyDescent="0.25">
      <c r="A9" s="167" t="s">
        <v>2</v>
      </c>
      <c r="B9" s="168">
        <v>86</v>
      </c>
      <c r="C9" s="168">
        <v>3279</v>
      </c>
      <c r="D9" s="168">
        <v>86</v>
      </c>
      <c r="E9" s="168">
        <v>3271</v>
      </c>
      <c r="F9" s="31">
        <f t="shared" si="0"/>
        <v>0.86</v>
      </c>
      <c r="G9" s="32">
        <f t="shared" si="1"/>
        <v>0.86</v>
      </c>
      <c r="H9" s="33">
        <f t="shared" si="2"/>
        <v>0.86</v>
      </c>
      <c r="I9" s="34">
        <f t="shared" si="3"/>
        <v>0.14000000000000001</v>
      </c>
      <c r="J9" s="33">
        <f t="shared" si="4"/>
        <v>8.5747785534806501E-3</v>
      </c>
      <c r="K9" s="34">
        <f t="shared" si="5"/>
        <v>0</v>
      </c>
      <c r="L9" s="35">
        <f t="shared" si="6"/>
        <v>0</v>
      </c>
      <c r="M9" s="202" t="s">
        <v>45</v>
      </c>
      <c r="N9" s="6"/>
      <c r="O9" s="6"/>
    </row>
    <row r="10" spans="1:15" s="4" customFormat="1" ht="15" customHeight="1" x14ac:dyDescent="0.25">
      <c r="A10" s="36" t="s">
        <v>70</v>
      </c>
      <c r="B10" s="37"/>
      <c r="C10" s="37"/>
      <c r="D10" s="37"/>
      <c r="E10" s="37"/>
      <c r="F10" s="37"/>
      <c r="G10" s="37"/>
      <c r="H10" s="37"/>
      <c r="I10" s="37"/>
      <c r="J10" s="37"/>
      <c r="K10" s="37"/>
      <c r="L10" s="37"/>
      <c r="M10" s="240"/>
      <c r="N10" s="6"/>
      <c r="O10" s="6"/>
    </row>
    <row r="11" spans="1:15" s="4" customFormat="1" ht="15" customHeight="1" x14ac:dyDescent="0.25">
      <c r="A11" s="83" t="s">
        <v>3</v>
      </c>
      <c r="B11" s="183">
        <v>95</v>
      </c>
      <c r="C11" s="183">
        <v>294</v>
      </c>
      <c r="D11" s="183">
        <v>92</v>
      </c>
      <c r="E11" s="183">
        <v>358</v>
      </c>
      <c r="F11" s="26">
        <f t="shared" si="0"/>
        <v>0.95</v>
      </c>
      <c r="G11" s="27">
        <f t="shared" si="1"/>
        <v>0.92</v>
      </c>
      <c r="H11" s="28">
        <f t="shared" si="2"/>
        <v>0.93352760736196327</v>
      </c>
      <c r="I11" s="40">
        <f t="shared" si="3"/>
        <v>6.6472392638036726E-2</v>
      </c>
      <c r="J11" s="28">
        <f t="shared" si="4"/>
        <v>1.9606174241763509E-2</v>
      </c>
      <c r="K11" s="40">
        <f t="shared" si="5"/>
        <v>2.9999999999999916E-2</v>
      </c>
      <c r="L11" s="30">
        <f t="shared" si="6"/>
        <v>1.5301302349999679</v>
      </c>
      <c r="M11" s="202" t="s">
        <v>45</v>
      </c>
      <c r="N11" s="6"/>
      <c r="O11" s="6"/>
    </row>
    <row r="12" spans="1:15" s="4" customFormat="1" ht="15" customHeight="1" x14ac:dyDescent="0.25">
      <c r="A12" s="84" t="s">
        <v>4</v>
      </c>
      <c r="B12" s="80">
        <v>92</v>
      </c>
      <c r="C12" s="80">
        <v>816</v>
      </c>
      <c r="D12" s="80">
        <v>92</v>
      </c>
      <c r="E12" s="80">
        <v>725</v>
      </c>
      <c r="F12" s="31">
        <f t="shared" si="0"/>
        <v>0.92</v>
      </c>
      <c r="G12" s="32">
        <f t="shared" si="1"/>
        <v>0.92</v>
      </c>
      <c r="H12" s="33">
        <f t="shared" si="2"/>
        <v>0.92</v>
      </c>
      <c r="I12" s="41">
        <f t="shared" si="3"/>
        <v>7.999999999999996E-2</v>
      </c>
      <c r="J12" s="33">
        <f t="shared" si="4"/>
        <v>1.3846057915908152E-2</v>
      </c>
      <c r="K12" s="41">
        <f t="shared" si="5"/>
        <v>0</v>
      </c>
      <c r="L12" s="35">
        <f t="shared" si="6"/>
        <v>0</v>
      </c>
      <c r="M12" s="202" t="s">
        <v>45</v>
      </c>
      <c r="N12" s="6"/>
      <c r="O12" s="6"/>
    </row>
    <row r="13" spans="1:15" s="4" customFormat="1" ht="15" customHeight="1" x14ac:dyDescent="0.25">
      <c r="A13" s="83" t="s">
        <v>11</v>
      </c>
      <c r="B13" s="80">
        <v>90</v>
      </c>
      <c r="C13" s="80">
        <v>955</v>
      </c>
      <c r="D13" s="80">
        <v>92</v>
      </c>
      <c r="E13" s="80">
        <v>994</v>
      </c>
      <c r="F13" s="42">
        <f t="shared" si="0"/>
        <v>0.9</v>
      </c>
      <c r="G13" s="43">
        <f t="shared" si="1"/>
        <v>0.92</v>
      </c>
      <c r="H13" s="44">
        <f t="shared" si="2"/>
        <v>0.91020010261672657</v>
      </c>
      <c r="I13" s="45">
        <f t="shared" si="3"/>
        <v>8.979989738327343E-2</v>
      </c>
      <c r="J13" s="44">
        <f t="shared" si="4"/>
        <v>1.2954402951800672E-2</v>
      </c>
      <c r="K13" s="45">
        <f t="shared" si="5"/>
        <v>-2.0000000000000018E-2</v>
      </c>
      <c r="L13" s="46">
        <f t="shared" si="6"/>
        <v>-1.543876632092875</v>
      </c>
      <c r="M13" s="202" t="s">
        <v>45</v>
      </c>
      <c r="N13" s="6"/>
      <c r="O13" s="6"/>
    </row>
    <row r="14" spans="1:15" s="4" customFormat="1" ht="15" customHeight="1" x14ac:dyDescent="0.25">
      <c r="A14" s="84" t="s">
        <v>5</v>
      </c>
      <c r="B14" s="80">
        <v>83</v>
      </c>
      <c r="C14" s="80">
        <v>1033</v>
      </c>
      <c r="D14" s="80">
        <v>84</v>
      </c>
      <c r="E14" s="80">
        <v>1045</v>
      </c>
      <c r="F14" s="31">
        <f t="shared" si="0"/>
        <v>0.83</v>
      </c>
      <c r="G14" s="32">
        <f t="shared" si="1"/>
        <v>0.84</v>
      </c>
      <c r="H14" s="33">
        <f t="shared" si="2"/>
        <v>0.83502887391722813</v>
      </c>
      <c r="I14" s="41">
        <f t="shared" si="3"/>
        <v>0.16497112608277187</v>
      </c>
      <c r="J14" s="33">
        <f t="shared" si="4"/>
        <v>1.6284303258155386E-2</v>
      </c>
      <c r="K14" s="41">
        <f t="shared" si="5"/>
        <v>-1.0000000000000009E-2</v>
      </c>
      <c r="L14" s="35">
        <f t="shared" si="6"/>
        <v>-0.61408829358369277</v>
      </c>
      <c r="M14" s="202" t="s">
        <v>45</v>
      </c>
      <c r="N14" s="6"/>
      <c r="O14" s="6"/>
    </row>
    <row r="15" spans="1:15" s="4" customFormat="1" ht="15" customHeight="1" x14ac:dyDescent="0.25">
      <c r="A15" s="83" t="s">
        <v>6</v>
      </c>
      <c r="B15" s="80">
        <v>78</v>
      </c>
      <c r="C15" s="80">
        <v>1128</v>
      </c>
      <c r="D15" s="80">
        <v>78</v>
      </c>
      <c r="E15" s="80">
        <v>1026</v>
      </c>
      <c r="F15" s="42">
        <f t="shared" si="0"/>
        <v>0.78</v>
      </c>
      <c r="G15" s="43">
        <f t="shared" si="1"/>
        <v>0.78</v>
      </c>
      <c r="H15" s="44">
        <f t="shared" si="2"/>
        <v>0.77999999999999992</v>
      </c>
      <c r="I15" s="45">
        <f t="shared" si="3"/>
        <v>0.22000000000000008</v>
      </c>
      <c r="J15" s="44">
        <f t="shared" si="4"/>
        <v>1.7871181314137358E-2</v>
      </c>
      <c r="K15" s="45">
        <f t="shared" si="5"/>
        <v>0</v>
      </c>
      <c r="L15" s="46">
        <f t="shared" si="6"/>
        <v>0</v>
      </c>
      <c r="M15" s="202" t="s">
        <v>45</v>
      </c>
      <c r="N15" s="6"/>
      <c r="O15" s="6"/>
    </row>
    <row r="16" spans="1:15" s="4" customFormat="1" ht="15" customHeight="1" x14ac:dyDescent="0.25">
      <c r="A16" s="167" t="s">
        <v>7</v>
      </c>
      <c r="B16" s="168">
        <v>68</v>
      </c>
      <c r="C16" s="168">
        <v>1689</v>
      </c>
      <c r="D16" s="168">
        <v>65</v>
      </c>
      <c r="E16" s="168">
        <v>1584</v>
      </c>
      <c r="F16" s="31">
        <f t="shared" si="0"/>
        <v>0.68</v>
      </c>
      <c r="G16" s="32">
        <f t="shared" si="1"/>
        <v>0.65</v>
      </c>
      <c r="H16" s="33">
        <f t="shared" si="2"/>
        <v>0.66548120989917503</v>
      </c>
      <c r="I16" s="41">
        <f t="shared" si="3"/>
        <v>0.33451879010082497</v>
      </c>
      <c r="J16" s="33">
        <f t="shared" si="4"/>
        <v>1.6502842188804795E-2</v>
      </c>
      <c r="K16" s="41">
        <f t="shared" si="5"/>
        <v>3.0000000000000027E-2</v>
      </c>
      <c r="L16" s="35">
        <f t="shared" si="6"/>
        <v>1.8178686832715059</v>
      </c>
      <c r="M16" s="202" t="s">
        <v>45</v>
      </c>
      <c r="N16" s="6"/>
      <c r="O16" s="6"/>
    </row>
    <row r="17" spans="1:15" s="4" customFormat="1" ht="15" customHeight="1" x14ac:dyDescent="0.25">
      <c r="A17" s="36" t="s">
        <v>71</v>
      </c>
      <c r="B17" s="37"/>
      <c r="C17" s="37"/>
      <c r="D17" s="37"/>
      <c r="E17" s="37"/>
      <c r="F17" s="37"/>
      <c r="G17" s="37"/>
      <c r="H17" s="37"/>
      <c r="I17" s="37"/>
      <c r="J17" s="37"/>
      <c r="K17" s="37"/>
      <c r="L17" s="37"/>
      <c r="M17" s="240"/>
      <c r="N17" s="6"/>
      <c r="O17" s="6"/>
    </row>
    <row r="18" spans="1:15" s="4" customFormat="1" ht="15" customHeight="1" x14ac:dyDescent="0.25">
      <c r="A18" s="83" t="s">
        <v>12</v>
      </c>
      <c r="B18" s="183">
        <v>84</v>
      </c>
      <c r="C18" s="183">
        <v>2342</v>
      </c>
      <c r="D18" s="183">
        <v>82</v>
      </c>
      <c r="E18" s="183">
        <v>2340</v>
      </c>
      <c r="F18" s="26">
        <f t="shared" si="0"/>
        <v>0.84</v>
      </c>
      <c r="G18" s="27">
        <f t="shared" si="1"/>
        <v>0.82</v>
      </c>
      <c r="H18" s="28">
        <f t="shared" si="2"/>
        <v>0.83000427167876978</v>
      </c>
      <c r="I18" s="29">
        <f t="shared" si="3"/>
        <v>0.16999572832123022</v>
      </c>
      <c r="J18" s="28">
        <f t="shared" si="4"/>
        <v>1.0979270842243906E-2</v>
      </c>
      <c r="K18" s="29">
        <f t="shared" si="5"/>
        <v>2.0000000000000018E-2</v>
      </c>
      <c r="L18" s="30">
        <f t="shared" si="6"/>
        <v>1.8216145942085609</v>
      </c>
      <c r="M18" s="202" t="s">
        <v>45</v>
      </c>
      <c r="N18" s="6"/>
      <c r="O18" s="6"/>
    </row>
    <row r="19" spans="1:15" s="4" customFormat="1" ht="15" customHeight="1" x14ac:dyDescent="0.25">
      <c r="A19" s="84" t="s">
        <v>13</v>
      </c>
      <c r="B19" s="80">
        <v>82</v>
      </c>
      <c r="C19" s="80">
        <v>2747</v>
      </c>
      <c r="D19" s="80">
        <v>82</v>
      </c>
      <c r="E19" s="80">
        <v>2696</v>
      </c>
      <c r="F19" s="31">
        <f t="shared" si="0"/>
        <v>0.82</v>
      </c>
      <c r="G19" s="32">
        <f t="shared" si="1"/>
        <v>0.82</v>
      </c>
      <c r="H19" s="33">
        <f t="shared" si="2"/>
        <v>0.82000000000000006</v>
      </c>
      <c r="I19" s="34">
        <f t="shared" si="3"/>
        <v>0.17999999999999994</v>
      </c>
      <c r="J19" s="33">
        <f t="shared" si="4"/>
        <v>1.041533090037442E-2</v>
      </c>
      <c r="K19" s="34">
        <f t="shared" si="5"/>
        <v>0</v>
      </c>
      <c r="L19" s="35">
        <f t="shared" si="6"/>
        <v>0</v>
      </c>
      <c r="M19" s="202" t="s">
        <v>45</v>
      </c>
      <c r="N19" s="6"/>
      <c r="O19" s="6"/>
    </row>
    <row r="20" spans="1:15" s="4" customFormat="1" ht="15" customHeight="1" x14ac:dyDescent="0.25">
      <c r="A20" s="39" t="s">
        <v>32</v>
      </c>
      <c r="B20" s="168">
        <v>90</v>
      </c>
      <c r="C20" s="168">
        <v>785</v>
      </c>
      <c r="D20" s="168">
        <v>90</v>
      </c>
      <c r="E20" s="168">
        <v>653</v>
      </c>
      <c r="F20" s="42">
        <f t="shared" si="0"/>
        <v>0.9</v>
      </c>
      <c r="G20" s="43">
        <f t="shared" si="1"/>
        <v>0.9</v>
      </c>
      <c r="H20" s="44">
        <f t="shared" si="2"/>
        <v>0.9</v>
      </c>
      <c r="I20" s="45">
        <f t="shared" si="3"/>
        <v>9.9999999999999978E-2</v>
      </c>
      <c r="J20" s="44">
        <f t="shared" si="4"/>
        <v>1.588946514713109E-2</v>
      </c>
      <c r="K20" s="45">
        <f t="shared" si="5"/>
        <v>0</v>
      </c>
      <c r="L20" s="46">
        <f t="shared" si="6"/>
        <v>0</v>
      </c>
      <c r="M20" s="202" t="s">
        <v>45</v>
      </c>
      <c r="N20" s="6"/>
      <c r="O20" s="6"/>
    </row>
    <row r="21" spans="1:15" s="4" customFormat="1" ht="15" customHeight="1" x14ac:dyDescent="0.25">
      <c r="A21" s="36" t="s">
        <v>72</v>
      </c>
      <c r="B21" s="37"/>
      <c r="C21" s="37"/>
      <c r="D21" s="37"/>
      <c r="E21" s="37"/>
      <c r="F21" s="37"/>
      <c r="G21" s="37"/>
      <c r="H21" s="37"/>
      <c r="I21" s="37"/>
      <c r="J21" s="37"/>
      <c r="K21" s="37"/>
      <c r="L21" s="37"/>
      <c r="M21" s="240"/>
      <c r="N21" s="6"/>
      <c r="O21" s="6"/>
    </row>
    <row r="22" spans="1:15" s="4" customFormat="1" ht="15" customHeight="1" x14ac:dyDescent="0.25">
      <c r="A22" s="83" t="s">
        <v>14</v>
      </c>
      <c r="B22" s="183">
        <v>86</v>
      </c>
      <c r="C22" s="183">
        <v>3661</v>
      </c>
      <c r="D22" s="183">
        <v>85</v>
      </c>
      <c r="E22" s="183">
        <v>3493</v>
      </c>
      <c r="F22" s="26">
        <f t="shared" si="0"/>
        <v>0.86</v>
      </c>
      <c r="G22" s="27">
        <f t="shared" si="1"/>
        <v>0.85</v>
      </c>
      <c r="H22" s="28">
        <f t="shared" si="2"/>
        <v>0.85511741682974562</v>
      </c>
      <c r="I22" s="29">
        <f t="shared" si="3"/>
        <v>0.14488258317025438</v>
      </c>
      <c r="J22" s="28">
        <f t="shared" si="4"/>
        <v>8.3252306990669062E-3</v>
      </c>
      <c r="K22" s="29">
        <f t="shared" si="5"/>
        <v>1.0000000000000009E-2</v>
      </c>
      <c r="L22" s="30">
        <f t="shared" si="6"/>
        <v>1.2011679149168577</v>
      </c>
      <c r="M22" s="202" t="s">
        <v>45</v>
      </c>
      <c r="N22" s="6"/>
      <c r="O22" s="6"/>
    </row>
    <row r="23" spans="1:15" s="4" customFormat="1" ht="15" customHeight="1" x14ac:dyDescent="0.25">
      <c r="A23" s="84" t="s">
        <v>15</v>
      </c>
      <c r="B23" s="80">
        <v>86</v>
      </c>
      <c r="C23" s="80">
        <v>1139</v>
      </c>
      <c r="D23" s="80">
        <v>85</v>
      </c>
      <c r="E23" s="80">
        <v>1148</v>
      </c>
      <c r="F23" s="31">
        <f t="shared" si="0"/>
        <v>0.86</v>
      </c>
      <c r="G23" s="32">
        <f t="shared" si="1"/>
        <v>0.85</v>
      </c>
      <c r="H23" s="33">
        <f t="shared" si="2"/>
        <v>0.85498032356799292</v>
      </c>
      <c r="I23" s="41">
        <f t="shared" si="3"/>
        <v>0.14501967643200708</v>
      </c>
      <c r="J23" s="33">
        <f t="shared" si="4"/>
        <v>1.4726237560640213E-2</v>
      </c>
      <c r="K23" s="41">
        <f t="shared" si="5"/>
        <v>1.0000000000000009E-2</v>
      </c>
      <c r="L23" s="35">
        <f t="shared" si="6"/>
        <v>0.67906007619540709</v>
      </c>
      <c r="M23" s="202" t="s">
        <v>45</v>
      </c>
      <c r="N23" s="6"/>
      <c r="O23" s="6"/>
    </row>
    <row r="24" spans="1:15" s="4" customFormat="1" ht="15" customHeight="1" x14ac:dyDescent="0.25">
      <c r="A24" s="83" t="s">
        <v>16</v>
      </c>
      <c r="B24" s="80">
        <v>64</v>
      </c>
      <c r="C24" s="80">
        <v>506</v>
      </c>
      <c r="D24" s="80">
        <v>63</v>
      </c>
      <c r="E24" s="80">
        <v>519</v>
      </c>
      <c r="F24" s="42">
        <f t="shared" si="0"/>
        <v>0.64</v>
      </c>
      <c r="G24" s="43">
        <f t="shared" si="1"/>
        <v>0.63</v>
      </c>
      <c r="H24" s="44">
        <f t="shared" si="2"/>
        <v>0.63493658536585373</v>
      </c>
      <c r="I24" s="45">
        <f t="shared" si="3"/>
        <v>0.36506341463414627</v>
      </c>
      <c r="J24" s="44">
        <f t="shared" si="4"/>
        <v>3.0078233551401472E-2</v>
      </c>
      <c r="K24" s="45">
        <f t="shared" si="5"/>
        <v>1.0000000000000009E-2</v>
      </c>
      <c r="L24" s="46">
        <f t="shared" si="6"/>
        <v>0.33246633260263603</v>
      </c>
      <c r="M24" s="202" t="s">
        <v>45</v>
      </c>
      <c r="N24" s="6"/>
      <c r="O24" s="6"/>
    </row>
    <row r="25" spans="1:15" s="4" customFormat="1" ht="15" customHeight="1" x14ac:dyDescent="0.25">
      <c r="A25" s="167" t="s">
        <v>17</v>
      </c>
      <c r="B25" s="168">
        <v>75</v>
      </c>
      <c r="C25" s="168">
        <v>609</v>
      </c>
      <c r="D25" s="168">
        <v>77</v>
      </c>
      <c r="E25" s="168">
        <v>572</v>
      </c>
      <c r="F25" s="31">
        <f t="shared" si="0"/>
        <v>0.75</v>
      </c>
      <c r="G25" s="32">
        <f t="shared" si="1"/>
        <v>0.77</v>
      </c>
      <c r="H25" s="33">
        <f t="shared" si="2"/>
        <v>0.75968670618120238</v>
      </c>
      <c r="I25" s="41">
        <f t="shared" si="3"/>
        <v>0.24031329381879762</v>
      </c>
      <c r="J25" s="33">
        <f t="shared" si="4"/>
        <v>2.4878514757088573E-2</v>
      </c>
      <c r="K25" s="41">
        <f t="shared" si="5"/>
        <v>-2.0000000000000018E-2</v>
      </c>
      <c r="L25" s="35">
        <f t="shared" si="6"/>
        <v>-0.80390651111121769</v>
      </c>
      <c r="M25" s="202" t="s">
        <v>45</v>
      </c>
      <c r="N25" s="6"/>
      <c r="O25" s="6"/>
    </row>
    <row r="26" spans="1:15" s="4" customFormat="1" ht="15" customHeight="1" x14ac:dyDescent="0.25">
      <c r="A26" s="36" t="s">
        <v>73</v>
      </c>
      <c r="B26" s="37"/>
      <c r="C26" s="37"/>
      <c r="D26" s="37"/>
      <c r="E26" s="37"/>
      <c r="F26" s="37"/>
      <c r="G26" s="37"/>
      <c r="H26" s="37"/>
      <c r="I26" s="37"/>
      <c r="J26" s="37"/>
      <c r="K26" s="37"/>
      <c r="L26" s="37"/>
      <c r="M26" s="240"/>
      <c r="N26" s="6"/>
      <c r="O26" s="6"/>
    </row>
    <row r="27" spans="1:15" s="4" customFormat="1" ht="15" customHeight="1" x14ac:dyDescent="0.25">
      <c r="A27" s="79" t="s">
        <v>77</v>
      </c>
      <c r="B27" s="183">
        <v>73</v>
      </c>
      <c r="C27" s="183">
        <v>1861</v>
      </c>
      <c r="D27" s="183">
        <v>70</v>
      </c>
      <c r="E27" s="183">
        <v>1754</v>
      </c>
      <c r="F27" s="26">
        <f t="shared" si="0"/>
        <v>0.73</v>
      </c>
      <c r="G27" s="27">
        <f t="shared" si="1"/>
        <v>0.7</v>
      </c>
      <c r="H27" s="47">
        <f t="shared" si="2"/>
        <v>0.7154439834024896</v>
      </c>
      <c r="I27" s="48">
        <f t="shared" si="3"/>
        <v>0.2845560165975104</v>
      </c>
      <c r="J27" s="47">
        <f t="shared" si="4"/>
        <v>1.5015433466904499E-2</v>
      </c>
      <c r="K27" s="29">
        <f t="shared" si="5"/>
        <v>3.0000000000000027E-2</v>
      </c>
      <c r="L27" s="30">
        <f t="shared" si="6"/>
        <v>1.9979443194978683</v>
      </c>
      <c r="M27" s="206" t="s">
        <v>141</v>
      </c>
      <c r="N27" s="6"/>
      <c r="O27" s="6"/>
    </row>
    <row r="28" spans="1:15" s="4" customFormat="1" ht="15" customHeight="1" x14ac:dyDescent="0.25">
      <c r="A28" s="167" t="s">
        <v>78</v>
      </c>
      <c r="B28" s="168">
        <v>88</v>
      </c>
      <c r="C28" s="168">
        <v>4047</v>
      </c>
      <c r="D28" s="168">
        <v>88</v>
      </c>
      <c r="E28" s="168">
        <v>3967</v>
      </c>
      <c r="F28" s="31">
        <f t="shared" si="0"/>
        <v>0.88</v>
      </c>
      <c r="G28" s="32">
        <f t="shared" si="1"/>
        <v>0.88</v>
      </c>
      <c r="H28" s="33">
        <f t="shared" si="2"/>
        <v>0.88</v>
      </c>
      <c r="I28" s="34">
        <f t="shared" si="3"/>
        <v>0.12</v>
      </c>
      <c r="J28" s="33">
        <f t="shared" si="4"/>
        <v>7.260372877319279E-3</v>
      </c>
      <c r="K28" s="34">
        <f t="shared" si="5"/>
        <v>0</v>
      </c>
      <c r="L28" s="35">
        <f t="shared" si="6"/>
        <v>0</v>
      </c>
      <c r="M28" s="202" t="s">
        <v>45</v>
      </c>
      <c r="N28" s="6"/>
      <c r="O28" s="6"/>
    </row>
    <row r="29" spans="1:15" s="4" customFormat="1" ht="15" customHeight="1" x14ac:dyDescent="0.25">
      <c r="A29" s="36" t="s">
        <v>74</v>
      </c>
      <c r="B29" s="37"/>
      <c r="C29" s="37"/>
      <c r="D29" s="37"/>
      <c r="E29" s="37"/>
      <c r="F29" s="37"/>
      <c r="G29" s="37"/>
      <c r="H29" s="37"/>
      <c r="I29" s="37"/>
      <c r="J29" s="37"/>
      <c r="K29" s="37"/>
      <c r="L29" s="37"/>
      <c r="M29" s="249"/>
      <c r="N29" s="6"/>
      <c r="O29" s="6"/>
    </row>
    <row r="30" spans="1:15" s="4" customFormat="1" ht="15" customHeight="1" x14ac:dyDescent="0.25">
      <c r="A30" s="79" t="s">
        <v>21</v>
      </c>
      <c r="B30" s="183">
        <v>88</v>
      </c>
      <c r="C30" s="183">
        <v>2372</v>
      </c>
      <c r="D30" s="183">
        <v>89</v>
      </c>
      <c r="E30" s="183">
        <v>2423</v>
      </c>
      <c r="F30" s="26">
        <f t="shared" si="0"/>
        <v>0.88</v>
      </c>
      <c r="G30" s="27">
        <f t="shared" si="1"/>
        <v>0.89</v>
      </c>
      <c r="H30" s="47">
        <f t="shared" si="2"/>
        <v>0.88505318039624603</v>
      </c>
      <c r="I30" s="48">
        <f t="shared" si="3"/>
        <v>0.11494681960375397</v>
      </c>
      <c r="J30" s="47">
        <f t="shared" si="4"/>
        <v>9.2128376838157468E-3</v>
      </c>
      <c r="K30" s="29">
        <f t="shared" si="5"/>
        <v>-1.0000000000000009E-2</v>
      </c>
      <c r="L30" s="30">
        <f t="shared" si="6"/>
        <v>-1.0854418956677241</v>
      </c>
      <c r="M30" s="350" t="s">
        <v>45</v>
      </c>
      <c r="N30" s="6"/>
      <c r="O30" s="6"/>
    </row>
    <row r="31" spans="1:15" s="4" customFormat="1" ht="15" customHeight="1" x14ac:dyDescent="0.25">
      <c r="A31" s="167" t="s">
        <v>22</v>
      </c>
      <c r="B31" s="168">
        <v>81</v>
      </c>
      <c r="C31" s="168">
        <v>3532</v>
      </c>
      <c r="D31" s="168">
        <v>79</v>
      </c>
      <c r="E31" s="168">
        <v>3296</v>
      </c>
      <c r="F31" s="31">
        <f t="shared" si="0"/>
        <v>0.81</v>
      </c>
      <c r="G31" s="32">
        <f t="shared" si="1"/>
        <v>0.79</v>
      </c>
      <c r="H31" s="33">
        <f t="shared" si="2"/>
        <v>0.80034563561804339</v>
      </c>
      <c r="I31" s="34">
        <f t="shared" si="3"/>
        <v>0.19965436438195661</v>
      </c>
      <c r="J31" s="33">
        <f t="shared" si="4"/>
        <v>9.6810174258483185E-3</v>
      </c>
      <c r="K31" s="34">
        <f t="shared" si="5"/>
        <v>2.0000000000000018E-2</v>
      </c>
      <c r="L31" s="35">
        <f t="shared" si="6"/>
        <v>2.0658985641942977</v>
      </c>
      <c r="M31" s="349" t="s">
        <v>141</v>
      </c>
      <c r="N31" s="6"/>
      <c r="O31" s="6"/>
    </row>
    <row r="32" spans="1:15" s="4" customFormat="1" ht="15" customHeight="1" x14ac:dyDescent="0.25">
      <c r="A32" s="36" t="s">
        <v>75</v>
      </c>
      <c r="B32" s="37"/>
      <c r="C32" s="37"/>
      <c r="D32" s="37"/>
      <c r="E32" s="37"/>
      <c r="F32" s="37"/>
      <c r="G32" s="37"/>
      <c r="H32" s="37"/>
      <c r="I32" s="37"/>
      <c r="J32" s="37"/>
      <c r="K32" s="37"/>
      <c r="L32" s="37"/>
      <c r="M32" s="250"/>
      <c r="N32" s="6"/>
      <c r="O32" s="6"/>
    </row>
    <row r="33" spans="1:15" s="4" customFormat="1" ht="15" customHeight="1" x14ac:dyDescent="0.25">
      <c r="A33" s="79" t="s">
        <v>18</v>
      </c>
      <c r="B33" s="183">
        <v>78</v>
      </c>
      <c r="C33" s="183">
        <v>1048</v>
      </c>
      <c r="D33" s="183">
        <v>78</v>
      </c>
      <c r="E33" s="183">
        <v>1059</v>
      </c>
      <c r="F33" s="26">
        <f t="shared" si="0"/>
        <v>0.78</v>
      </c>
      <c r="G33" s="27">
        <f t="shared" si="1"/>
        <v>0.78</v>
      </c>
      <c r="H33" s="47">
        <f t="shared" si="2"/>
        <v>0.78</v>
      </c>
      <c r="I33" s="49">
        <f t="shared" si="3"/>
        <v>0.21999999999999997</v>
      </c>
      <c r="J33" s="47">
        <f t="shared" si="4"/>
        <v>1.8049379991343865E-2</v>
      </c>
      <c r="K33" s="40">
        <f t="shared" si="5"/>
        <v>0</v>
      </c>
      <c r="L33" s="30">
        <f t="shared" si="6"/>
        <v>0</v>
      </c>
      <c r="M33" s="202" t="s">
        <v>45</v>
      </c>
      <c r="N33" s="6"/>
      <c r="O33" s="6"/>
    </row>
    <row r="34" spans="1:15" s="4" customFormat="1" ht="15" customHeight="1" x14ac:dyDescent="0.25">
      <c r="A34" s="167" t="s">
        <v>19</v>
      </c>
      <c r="B34" s="168">
        <v>88</v>
      </c>
      <c r="C34" s="168">
        <v>1154</v>
      </c>
      <c r="D34" s="168">
        <v>91</v>
      </c>
      <c r="E34" s="168">
        <v>1080</v>
      </c>
      <c r="F34" s="31">
        <f t="shared" si="0"/>
        <v>0.88</v>
      </c>
      <c r="G34" s="32">
        <f t="shared" si="1"/>
        <v>0.91</v>
      </c>
      <c r="H34" s="33">
        <f t="shared" si="2"/>
        <v>0.89450313339301712</v>
      </c>
      <c r="I34" s="41">
        <f t="shared" si="3"/>
        <v>0.10549686660698288</v>
      </c>
      <c r="J34" s="33">
        <f t="shared" si="4"/>
        <v>1.3005813310052884E-2</v>
      </c>
      <c r="K34" s="41">
        <f t="shared" si="5"/>
        <v>-3.0000000000000027E-2</v>
      </c>
      <c r="L34" s="35">
        <f t="shared" si="6"/>
        <v>-2.3066608204203143</v>
      </c>
      <c r="M34" s="370" t="s">
        <v>140</v>
      </c>
      <c r="N34" s="6"/>
      <c r="O34" s="6"/>
    </row>
    <row r="35" spans="1:15" s="4" customFormat="1" ht="15" customHeight="1" x14ac:dyDescent="0.25">
      <c r="A35" s="36" t="s">
        <v>76</v>
      </c>
      <c r="B35" s="37"/>
      <c r="C35" s="37"/>
      <c r="D35" s="37"/>
      <c r="E35" s="37"/>
      <c r="F35" s="37"/>
      <c r="G35" s="37"/>
      <c r="H35" s="37"/>
      <c r="I35" s="37"/>
      <c r="J35" s="37"/>
      <c r="K35" s="37"/>
      <c r="L35" s="37"/>
      <c r="M35" s="240"/>
      <c r="N35" s="6"/>
      <c r="O35" s="6"/>
    </row>
    <row r="36" spans="1:15" s="4" customFormat="1" ht="15" customHeight="1" x14ac:dyDescent="0.25">
      <c r="A36" s="79" t="s">
        <v>92</v>
      </c>
      <c r="B36" s="183">
        <v>83</v>
      </c>
      <c r="C36" s="183">
        <v>3611</v>
      </c>
      <c r="D36" s="183">
        <v>83</v>
      </c>
      <c r="E36" s="183">
        <v>3494</v>
      </c>
      <c r="F36" s="26">
        <f t="shared" si="0"/>
        <v>0.83</v>
      </c>
      <c r="G36" s="27">
        <f t="shared" si="1"/>
        <v>0.83</v>
      </c>
      <c r="H36" s="47">
        <f t="shared" si="2"/>
        <v>0.83</v>
      </c>
      <c r="I36" s="48">
        <f>1-H36</f>
        <v>0.17000000000000004</v>
      </c>
      <c r="J36" s="47">
        <f t="shared" si="4"/>
        <v>8.9139532789599425E-3</v>
      </c>
      <c r="K36" s="29">
        <f t="shared" si="5"/>
        <v>0</v>
      </c>
      <c r="L36" s="30">
        <f t="shared" si="6"/>
        <v>0</v>
      </c>
      <c r="M36" s="202" t="s">
        <v>45</v>
      </c>
      <c r="N36" s="6"/>
      <c r="O36" s="6"/>
    </row>
    <row r="37" spans="1:15" s="4" customFormat="1" ht="15" customHeight="1" x14ac:dyDescent="0.25">
      <c r="A37" s="167" t="s">
        <v>20</v>
      </c>
      <c r="B37" s="168">
        <v>85</v>
      </c>
      <c r="C37" s="168">
        <v>2304</v>
      </c>
      <c r="D37" s="168">
        <v>82</v>
      </c>
      <c r="E37" s="168">
        <v>2237</v>
      </c>
      <c r="F37" s="31">
        <f t="shared" si="0"/>
        <v>0.85</v>
      </c>
      <c r="G37" s="32">
        <f t="shared" si="1"/>
        <v>0.82</v>
      </c>
      <c r="H37" s="33">
        <f>(SUM((C37*F37),(E37*G37)))/(SUM(C37,E37))</f>
        <v>0.83522131689055268</v>
      </c>
      <c r="I37" s="34">
        <f t="shared" si="3"/>
        <v>0.16477868310944732</v>
      </c>
      <c r="J37" s="33">
        <f t="shared" si="4"/>
        <v>1.1011660682427871E-2</v>
      </c>
      <c r="K37" s="34">
        <f t="shared" si="5"/>
        <v>3.0000000000000027E-2</v>
      </c>
      <c r="L37" s="35">
        <f t="shared" si="6"/>
        <v>2.7243847104618166</v>
      </c>
      <c r="M37" s="349" t="s">
        <v>141</v>
      </c>
      <c r="N37" s="6"/>
      <c r="O37" s="6"/>
    </row>
    <row r="38" spans="1:15" s="4" customFormat="1" x14ac:dyDescent="0.25">
      <c r="B38" s="6"/>
      <c r="C38" s="6"/>
      <c r="D38" s="6"/>
      <c r="E38" s="6"/>
      <c r="M38" s="7"/>
    </row>
  </sheetData>
  <mergeCells count="11">
    <mergeCell ref="A3:A5"/>
    <mergeCell ref="M3:M5"/>
    <mergeCell ref="B3:E3"/>
    <mergeCell ref="G7:L7"/>
    <mergeCell ref="B4:C4"/>
    <mergeCell ref="D4:E4"/>
    <mergeCell ref="F4:F5"/>
    <mergeCell ref="G4:G5"/>
    <mergeCell ref="H4:I4"/>
    <mergeCell ref="J4:K4"/>
    <mergeCell ref="L4:L5"/>
  </mergeCells>
  <conditionalFormatting sqref="M1:M3 M38:M1048576">
    <cfRule type="cellIs" dxfId="63" priority="376" operator="equal">
      <formula>"Significant"</formula>
    </cfRule>
  </conditionalFormatting>
  <conditionalFormatting sqref="M22">
    <cfRule type="cellIs" dxfId="62" priority="108" operator="equal">
      <formula>"Significant"</formula>
    </cfRule>
  </conditionalFormatting>
  <conditionalFormatting sqref="M22">
    <cfRule type="cellIs" dxfId="61" priority="105" operator="equal">
      <formula>"Significant"</formula>
    </cfRule>
  </conditionalFormatting>
  <conditionalFormatting sqref="M23">
    <cfRule type="cellIs" dxfId="60" priority="102" operator="equal">
      <formula>"Significant"</formula>
    </cfRule>
  </conditionalFormatting>
  <conditionalFormatting sqref="M23">
    <cfRule type="cellIs" dxfId="59" priority="99" operator="equal">
      <formula>"Significant"</formula>
    </cfRule>
  </conditionalFormatting>
  <conditionalFormatting sqref="M24">
    <cfRule type="cellIs" dxfId="58" priority="96" operator="equal">
      <formula>"Significant"</formula>
    </cfRule>
  </conditionalFormatting>
  <conditionalFormatting sqref="M24">
    <cfRule type="cellIs" dxfId="57" priority="93" operator="equal">
      <formula>"Significant"</formula>
    </cfRule>
  </conditionalFormatting>
  <conditionalFormatting sqref="M25">
    <cfRule type="cellIs" dxfId="56" priority="90" operator="equal">
      <formula>"Significant"</formula>
    </cfRule>
  </conditionalFormatting>
  <conditionalFormatting sqref="M25">
    <cfRule type="cellIs" dxfId="55" priority="87" operator="equal">
      <formula>"Significant"</formula>
    </cfRule>
  </conditionalFormatting>
  <conditionalFormatting sqref="M33">
    <cfRule type="cellIs" dxfId="54" priority="60" operator="equal">
      <formula>"Significant"</formula>
    </cfRule>
  </conditionalFormatting>
  <conditionalFormatting sqref="M28">
    <cfRule type="cellIs" dxfId="53" priority="78" operator="equal">
      <formula>"Significant"</formula>
    </cfRule>
  </conditionalFormatting>
  <conditionalFormatting sqref="M28">
    <cfRule type="cellIs" dxfId="52" priority="75" operator="equal">
      <formula>"Significant"</formula>
    </cfRule>
  </conditionalFormatting>
  <conditionalFormatting sqref="M36">
    <cfRule type="cellIs" dxfId="51" priority="54" operator="equal">
      <formula>"Significant"</formula>
    </cfRule>
  </conditionalFormatting>
  <conditionalFormatting sqref="M36">
    <cfRule type="cellIs" dxfId="50" priority="51" operator="equal">
      <formula>"Significant"</formula>
    </cfRule>
  </conditionalFormatting>
  <conditionalFormatting sqref="M33">
    <cfRule type="cellIs" dxfId="49" priority="57" operator="equal">
      <formula>"Significant"</formula>
    </cfRule>
  </conditionalFormatting>
  <conditionalFormatting sqref="M6">
    <cfRule type="cellIs" dxfId="48" priority="168" operator="equal">
      <formula>"Significant"</formula>
    </cfRule>
  </conditionalFormatting>
  <conditionalFormatting sqref="M6">
    <cfRule type="cellIs" dxfId="47" priority="167" operator="equal">
      <formula>"Significant"</formula>
    </cfRule>
  </conditionalFormatting>
  <conditionalFormatting sqref="M6">
    <cfRule type="iconSet" priority="166">
      <iconSet iconSet="3Arrows" showValue="0" reverse="1">
        <cfvo type="percent" val="0"/>
        <cfvo type="num" val="0"/>
        <cfvo type="num" val="1"/>
      </iconSet>
    </cfRule>
  </conditionalFormatting>
  <conditionalFormatting sqref="M6">
    <cfRule type="cellIs" dxfId="46" priority="165" operator="equal">
      <formula>"Significant"</formula>
    </cfRule>
  </conditionalFormatting>
  <conditionalFormatting sqref="M6">
    <cfRule type="iconSet" priority="164">
      <iconSet iconSet="3Arrows" showValue="0" reverse="1">
        <cfvo type="percent" val="0"/>
        <cfvo type="num" val="0"/>
        <cfvo type="num" val="1"/>
      </iconSet>
    </cfRule>
  </conditionalFormatting>
  <conditionalFormatting sqref="M6">
    <cfRule type="iconSet" priority="163">
      <iconSet iconSet="3Arrows" showValue="0" reverse="1">
        <cfvo type="percent" val="0"/>
        <cfvo type="num" val="0"/>
        <cfvo type="num" val="1"/>
      </iconSet>
    </cfRule>
  </conditionalFormatting>
  <conditionalFormatting sqref="M8">
    <cfRule type="cellIs" dxfId="45" priority="162" operator="equal">
      <formula>"Significant"</formula>
    </cfRule>
  </conditionalFormatting>
  <conditionalFormatting sqref="M8">
    <cfRule type="cellIs" dxfId="44" priority="161" operator="equal">
      <formula>"Significant"</formula>
    </cfRule>
  </conditionalFormatting>
  <conditionalFormatting sqref="M8">
    <cfRule type="iconSet" priority="160">
      <iconSet iconSet="3Arrows" showValue="0" reverse="1">
        <cfvo type="percent" val="0"/>
        <cfvo type="num" val="0"/>
        <cfvo type="num" val="1"/>
      </iconSet>
    </cfRule>
  </conditionalFormatting>
  <conditionalFormatting sqref="M8">
    <cfRule type="cellIs" dxfId="43" priority="159" operator="equal">
      <formula>"Significant"</formula>
    </cfRule>
  </conditionalFormatting>
  <conditionalFormatting sqref="M8">
    <cfRule type="iconSet" priority="158">
      <iconSet iconSet="3Arrows" showValue="0" reverse="1">
        <cfvo type="percent" val="0"/>
        <cfvo type="num" val="0"/>
        <cfvo type="num" val="1"/>
      </iconSet>
    </cfRule>
  </conditionalFormatting>
  <conditionalFormatting sqref="M8">
    <cfRule type="iconSet" priority="157">
      <iconSet iconSet="3Arrows" showValue="0" reverse="1">
        <cfvo type="percent" val="0"/>
        <cfvo type="num" val="0"/>
        <cfvo type="num" val="1"/>
      </iconSet>
    </cfRule>
  </conditionalFormatting>
  <conditionalFormatting sqref="M9">
    <cfRule type="cellIs" dxfId="42" priority="156" operator="equal">
      <formula>"Significant"</formula>
    </cfRule>
  </conditionalFormatting>
  <conditionalFormatting sqref="M9">
    <cfRule type="cellIs" dxfId="41" priority="155" operator="equal">
      <formula>"Significant"</formula>
    </cfRule>
  </conditionalFormatting>
  <conditionalFormatting sqref="M9">
    <cfRule type="iconSet" priority="154">
      <iconSet iconSet="3Arrows" showValue="0" reverse="1">
        <cfvo type="percent" val="0"/>
        <cfvo type="num" val="0"/>
        <cfvo type="num" val="1"/>
      </iconSet>
    </cfRule>
  </conditionalFormatting>
  <conditionalFormatting sqref="M9">
    <cfRule type="cellIs" dxfId="40" priority="153" operator="equal">
      <formula>"Significant"</formula>
    </cfRule>
  </conditionalFormatting>
  <conditionalFormatting sqref="M9">
    <cfRule type="iconSet" priority="152">
      <iconSet iconSet="3Arrows" showValue="0" reverse="1">
        <cfvo type="percent" val="0"/>
        <cfvo type="num" val="0"/>
        <cfvo type="num" val="1"/>
      </iconSet>
    </cfRule>
  </conditionalFormatting>
  <conditionalFormatting sqref="M9">
    <cfRule type="iconSet" priority="151">
      <iconSet iconSet="3Arrows" showValue="0" reverse="1">
        <cfvo type="percent" val="0"/>
        <cfvo type="num" val="0"/>
        <cfvo type="num" val="1"/>
      </iconSet>
    </cfRule>
  </conditionalFormatting>
  <conditionalFormatting sqref="M11">
    <cfRule type="cellIs" dxfId="39" priority="150" operator="equal">
      <formula>"Significant"</formula>
    </cfRule>
  </conditionalFormatting>
  <conditionalFormatting sqref="M11">
    <cfRule type="cellIs" dxfId="38" priority="149" operator="equal">
      <formula>"Significant"</formula>
    </cfRule>
  </conditionalFormatting>
  <conditionalFormatting sqref="M11">
    <cfRule type="iconSet" priority="148">
      <iconSet iconSet="3Arrows" showValue="0" reverse="1">
        <cfvo type="percent" val="0"/>
        <cfvo type="num" val="0"/>
        <cfvo type="num" val="1"/>
      </iconSet>
    </cfRule>
  </conditionalFormatting>
  <conditionalFormatting sqref="M11">
    <cfRule type="cellIs" dxfId="37" priority="147" operator="equal">
      <formula>"Significant"</formula>
    </cfRule>
  </conditionalFormatting>
  <conditionalFormatting sqref="M11">
    <cfRule type="iconSet" priority="146">
      <iconSet iconSet="3Arrows" showValue="0" reverse="1">
        <cfvo type="percent" val="0"/>
        <cfvo type="num" val="0"/>
        <cfvo type="num" val="1"/>
      </iconSet>
    </cfRule>
  </conditionalFormatting>
  <conditionalFormatting sqref="M11">
    <cfRule type="iconSet" priority="145">
      <iconSet iconSet="3Arrows" showValue="0" reverse="1">
        <cfvo type="percent" val="0"/>
        <cfvo type="num" val="0"/>
        <cfvo type="num" val="1"/>
      </iconSet>
    </cfRule>
  </conditionalFormatting>
  <conditionalFormatting sqref="M12">
    <cfRule type="cellIs" dxfId="36" priority="144" operator="equal">
      <formula>"Significant"</formula>
    </cfRule>
  </conditionalFormatting>
  <conditionalFormatting sqref="M12">
    <cfRule type="cellIs" dxfId="35" priority="143" operator="equal">
      <formula>"Significant"</formula>
    </cfRule>
  </conditionalFormatting>
  <conditionalFormatting sqref="M12">
    <cfRule type="iconSet" priority="142">
      <iconSet iconSet="3Arrows" showValue="0" reverse="1">
        <cfvo type="percent" val="0"/>
        <cfvo type="num" val="0"/>
        <cfvo type="num" val="1"/>
      </iconSet>
    </cfRule>
  </conditionalFormatting>
  <conditionalFormatting sqref="M12">
    <cfRule type="cellIs" dxfId="34" priority="141" operator="equal">
      <formula>"Significant"</formula>
    </cfRule>
  </conditionalFormatting>
  <conditionalFormatting sqref="M12">
    <cfRule type="iconSet" priority="140">
      <iconSet iconSet="3Arrows" showValue="0" reverse="1">
        <cfvo type="percent" val="0"/>
        <cfvo type="num" val="0"/>
        <cfvo type="num" val="1"/>
      </iconSet>
    </cfRule>
  </conditionalFormatting>
  <conditionalFormatting sqref="M12">
    <cfRule type="iconSet" priority="139">
      <iconSet iconSet="3Arrows" showValue="0" reverse="1">
        <cfvo type="percent" val="0"/>
        <cfvo type="num" val="0"/>
        <cfvo type="num" val="1"/>
      </iconSet>
    </cfRule>
  </conditionalFormatting>
  <conditionalFormatting sqref="M13">
    <cfRule type="cellIs" dxfId="33" priority="138" operator="equal">
      <formula>"Significant"</formula>
    </cfRule>
  </conditionalFormatting>
  <conditionalFormatting sqref="M13">
    <cfRule type="cellIs" dxfId="32" priority="137" operator="equal">
      <formula>"Significant"</formula>
    </cfRule>
  </conditionalFormatting>
  <conditionalFormatting sqref="M13">
    <cfRule type="iconSet" priority="136">
      <iconSet iconSet="3Arrows" showValue="0" reverse="1">
        <cfvo type="percent" val="0"/>
        <cfvo type="num" val="0"/>
        <cfvo type="num" val="1"/>
      </iconSet>
    </cfRule>
  </conditionalFormatting>
  <conditionalFormatting sqref="M13">
    <cfRule type="cellIs" dxfId="31" priority="135" operator="equal">
      <formula>"Significant"</formula>
    </cfRule>
  </conditionalFormatting>
  <conditionalFormatting sqref="M13">
    <cfRule type="iconSet" priority="134">
      <iconSet iconSet="3Arrows" showValue="0" reverse="1">
        <cfvo type="percent" val="0"/>
        <cfvo type="num" val="0"/>
        <cfvo type="num" val="1"/>
      </iconSet>
    </cfRule>
  </conditionalFormatting>
  <conditionalFormatting sqref="M13">
    <cfRule type="iconSet" priority="133">
      <iconSet iconSet="3Arrows" showValue="0" reverse="1">
        <cfvo type="percent" val="0"/>
        <cfvo type="num" val="0"/>
        <cfvo type="num" val="1"/>
      </iconSet>
    </cfRule>
  </conditionalFormatting>
  <conditionalFormatting sqref="M14">
    <cfRule type="cellIs" dxfId="30" priority="132" operator="equal">
      <formula>"Significant"</formula>
    </cfRule>
  </conditionalFormatting>
  <conditionalFormatting sqref="M14">
    <cfRule type="cellIs" dxfId="29" priority="131" operator="equal">
      <formula>"Significant"</formula>
    </cfRule>
  </conditionalFormatting>
  <conditionalFormatting sqref="M14">
    <cfRule type="iconSet" priority="130">
      <iconSet iconSet="3Arrows" showValue="0" reverse="1">
        <cfvo type="percent" val="0"/>
        <cfvo type="num" val="0"/>
        <cfvo type="num" val="1"/>
      </iconSet>
    </cfRule>
  </conditionalFormatting>
  <conditionalFormatting sqref="M14">
    <cfRule type="cellIs" dxfId="28" priority="129" operator="equal">
      <formula>"Significant"</formula>
    </cfRule>
  </conditionalFormatting>
  <conditionalFormatting sqref="M14">
    <cfRule type="iconSet" priority="128">
      <iconSet iconSet="3Arrows" showValue="0" reverse="1">
        <cfvo type="percent" val="0"/>
        <cfvo type="num" val="0"/>
        <cfvo type="num" val="1"/>
      </iconSet>
    </cfRule>
  </conditionalFormatting>
  <conditionalFormatting sqref="M14">
    <cfRule type="iconSet" priority="127">
      <iconSet iconSet="3Arrows" showValue="0" reverse="1">
        <cfvo type="percent" val="0"/>
        <cfvo type="num" val="0"/>
        <cfvo type="num" val="1"/>
      </iconSet>
    </cfRule>
  </conditionalFormatting>
  <conditionalFormatting sqref="M15">
    <cfRule type="cellIs" dxfId="27" priority="126" operator="equal">
      <formula>"Significant"</formula>
    </cfRule>
  </conditionalFormatting>
  <conditionalFormatting sqref="M15">
    <cfRule type="cellIs" dxfId="26" priority="125" operator="equal">
      <formula>"Significant"</formula>
    </cfRule>
  </conditionalFormatting>
  <conditionalFormatting sqref="M15">
    <cfRule type="iconSet" priority="124">
      <iconSet iconSet="3Arrows" showValue="0" reverse="1">
        <cfvo type="percent" val="0"/>
        <cfvo type="num" val="0"/>
        <cfvo type="num" val="1"/>
      </iconSet>
    </cfRule>
  </conditionalFormatting>
  <conditionalFormatting sqref="M15">
    <cfRule type="cellIs" dxfId="25" priority="123" operator="equal">
      <formula>"Significant"</formula>
    </cfRule>
  </conditionalFormatting>
  <conditionalFormatting sqref="M15">
    <cfRule type="iconSet" priority="122">
      <iconSet iconSet="3Arrows" showValue="0" reverse="1">
        <cfvo type="percent" val="0"/>
        <cfvo type="num" val="0"/>
        <cfvo type="num" val="1"/>
      </iconSet>
    </cfRule>
  </conditionalFormatting>
  <conditionalFormatting sqref="M15">
    <cfRule type="iconSet" priority="121">
      <iconSet iconSet="3Arrows" showValue="0" reverse="1">
        <cfvo type="percent" val="0"/>
        <cfvo type="num" val="0"/>
        <cfvo type="num" val="1"/>
      </iconSet>
    </cfRule>
  </conditionalFormatting>
  <conditionalFormatting sqref="M18:M19">
    <cfRule type="cellIs" dxfId="24" priority="120" operator="equal">
      <formula>"Significant"</formula>
    </cfRule>
  </conditionalFormatting>
  <conditionalFormatting sqref="M18:M19">
    <cfRule type="cellIs" dxfId="23" priority="119" operator="equal">
      <formula>"Significant"</formula>
    </cfRule>
  </conditionalFormatting>
  <conditionalFormatting sqref="M18:M19">
    <cfRule type="cellIs" dxfId="22" priority="117" operator="equal">
      <formula>"Significant"</formula>
    </cfRule>
  </conditionalFormatting>
  <conditionalFormatting sqref="M18:M19">
    <cfRule type="iconSet" priority="118">
      <iconSet iconSet="3Arrows" showValue="0" reverse="1">
        <cfvo type="percent" val="0"/>
        <cfvo type="num" val="0"/>
        <cfvo type="num" val="1"/>
      </iconSet>
    </cfRule>
  </conditionalFormatting>
  <conditionalFormatting sqref="M18:M19">
    <cfRule type="iconSet" priority="116">
      <iconSet iconSet="3Arrows" showValue="0" reverse="1">
        <cfvo type="percent" val="0"/>
        <cfvo type="num" val="0"/>
        <cfvo type="num" val="1"/>
      </iconSet>
    </cfRule>
  </conditionalFormatting>
  <conditionalFormatting sqref="M18:M19">
    <cfRule type="iconSet" priority="115">
      <iconSet iconSet="3Arrows" showValue="0" reverse="1">
        <cfvo type="percent" val="0"/>
        <cfvo type="num" val="0"/>
        <cfvo type="num" val="1"/>
      </iconSet>
    </cfRule>
  </conditionalFormatting>
  <conditionalFormatting sqref="M20">
    <cfRule type="cellIs" dxfId="21" priority="114" operator="equal">
      <formula>"Significant"</formula>
    </cfRule>
  </conditionalFormatting>
  <conditionalFormatting sqref="M20">
    <cfRule type="cellIs" dxfId="20" priority="113" operator="equal">
      <formula>"Significant"</formula>
    </cfRule>
  </conditionalFormatting>
  <conditionalFormatting sqref="M20">
    <cfRule type="iconSet" priority="112">
      <iconSet iconSet="3Arrows" showValue="0" reverse="1">
        <cfvo type="percent" val="0"/>
        <cfvo type="num" val="0"/>
        <cfvo type="num" val="1"/>
      </iconSet>
    </cfRule>
  </conditionalFormatting>
  <conditionalFormatting sqref="M20">
    <cfRule type="cellIs" dxfId="19" priority="111" operator="equal">
      <formula>"Significant"</formula>
    </cfRule>
  </conditionalFormatting>
  <conditionalFormatting sqref="M20">
    <cfRule type="iconSet" priority="110">
      <iconSet iconSet="3Arrows" showValue="0" reverse="1">
        <cfvo type="percent" val="0"/>
        <cfvo type="num" val="0"/>
        <cfvo type="num" val="1"/>
      </iconSet>
    </cfRule>
  </conditionalFormatting>
  <conditionalFormatting sqref="M20">
    <cfRule type="iconSet" priority="109">
      <iconSet iconSet="3Arrows" showValue="0" reverse="1">
        <cfvo type="percent" val="0"/>
        <cfvo type="num" val="0"/>
        <cfvo type="num" val="1"/>
      </iconSet>
    </cfRule>
  </conditionalFormatting>
  <conditionalFormatting sqref="M22">
    <cfRule type="cellIs" dxfId="18" priority="107" operator="equal">
      <formula>"Significant"</formula>
    </cfRule>
  </conditionalFormatting>
  <conditionalFormatting sqref="M22">
    <cfRule type="iconSet" priority="106">
      <iconSet iconSet="3Arrows" showValue="0" reverse="1">
        <cfvo type="percent" val="0"/>
        <cfvo type="num" val="0"/>
        <cfvo type="num" val="1"/>
      </iconSet>
    </cfRule>
  </conditionalFormatting>
  <conditionalFormatting sqref="M22">
    <cfRule type="iconSet" priority="104">
      <iconSet iconSet="3Arrows" showValue="0" reverse="1">
        <cfvo type="percent" val="0"/>
        <cfvo type="num" val="0"/>
        <cfvo type="num" val="1"/>
      </iconSet>
    </cfRule>
  </conditionalFormatting>
  <conditionalFormatting sqref="M22">
    <cfRule type="iconSet" priority="103">
      <iconSet iconSet="3Arrows" showValue="0" reverse="1">
        <cfvo type="percent" val="0"/>
        <cfvo type="num" val="0"/>
        <cfvo type="num" val="1"/>
      </iconSet>
    </cfRule>
  </conditionalFormatting>
  <conditionalFormatting sqref="M23">
    <cfRule type="cellIs" dxfId="17" priority="101" operator="equal">
      <formula>"Significant"</formula>
    </cfRule>
  </conditionalFormatting>
  <conditionalFormatting sqref="M23">
    <cfRule type="iconSet" priority="100">
      <iconSet iconSet="3Arrows" showValue="0" reverse="1">
        <cfvo type="percent" val="0"/>
        <cfvo type="num" val="0"/>
        <cfvo type="num" val="1"/>
      </iconSet>
    </cfRule>
  </conditionalFormatting>
  <conditionalFormatting sqref="M23">
    <cfRule type="iconSet" priority="98">
      <iconSet iconSet="3Arrows" showValue="0" reverse="1">
        <cfvo type="percent" val="0"/>
        <cfvo type="num" val="0"/>
        <cfvo type="num" val="1"/>
      </iconSet>
    </cfRule>
  </conditionalFormatting>
  <conditionalFormatting sqref="M23">
    <cfRule type="iconSet" priority="97">
      <iconSet iconSet="3Arrows" showValue="0" reverse="1">
        <cfvo type="percent" val="0"/>
        <cfvo type="num" val="0"/>
        <cfvo type="num" val="1"/>
      </iconSet>
    </cfRule>
  </conditionalFormatting>
  <conditionalFormatting sqref="M24">
    <cfRule type="cellIs" dxfId="16" priority="95" operator="equal">
      <formula>"Significant"</formula>
    </cfRule>
  </conditionalFormatting>
  <conditionalFormatting sqref="M24">
    <cfRule type="iconSet" priority="94">
      <iconSet iconSet="3Arrows" showValue="0" reverse="1">
        <cfvo type="percent" val="0"/>
        <cfvo type="num" val="0"/>
        <cfvo type="num" val="1"/>
      </iconSet>
    </cfRule>
  </conditionalFormatting>
  <conditionalFormatting sqref="M24">
    <cfRule type="iconSet" priority="92">
      <iconSet iconSet="3Arrows" showValue="0" reverse="1">
        <cfvo type="percent" val="0"/>
        <cfvo type="num" val="0"/>
        <cfvo type="num" val="1"/>
      </iconSet>
    </cfRule>
  </conditionalFormatting>
  <conditionalFormatting sqref="M24">
    <cfRule type="iconSet" priority="91">
      <iconSet iconSet="3Arrows" showValue="0" reverse="1">
        <cfvo type="percent" val="0"/>
        <cfvo type="num" val="0"/>
        <cfvo type="num" val="1"/>
      </iconSet>
    </cfRule>
  </conditionalFormatting>
  <conditionalFormatting sqref="M25">
    <cfRule type="cellIs" dxfId="15" priority="89" operator="equal">
      <formula>"Significant"</formula>
    </cfRule>
  </conditionalFormatting>
  <conditionalFormatting sqref="M25">
    <cfRule type="iconSet" priority="88">
      <iconSet iconSet="3Arrows" showValue="0" reverse="1">
        <cfvo type="percent" val="0"/>
        <cfvo type="num" val="0"/>
        <cfvo type="num" val="1"/>
      </iconSet>
    </cfRule>
  </conditionalFormatting>
  <conditionalFormatting sqref="M25">
    <cfRule type="iconSet" priority="86">
      <iconSet iconSet="3Arrows" showValue="0" reverse="1">
        <cfvo type="percent" val="0"/>
        <cfvo type="num" val="0"/>
        <cfvo type="num" val="1"/>
      </iconSet>
    </cfRule>
  </conditionalFormatting>
  <conditionalFormatting sqref="M25">
    <cfRule type="iconSet" priority="85">
      <iconSet iconSet="3Arrows" showValue="0" reverse="1">
        <cfvo type="percent" val="0"/>
        <cfvo type="num" val="0"/>
        <cfvo type="num" val="1"/>
      </iconSet>
    </cfRule>
  </conditionalFormatting>
  <conditionalFormatting sqref="M28">
    <cfRule type="cellIs" dxfId="14" priority="77" operator="equal">
      <formula>"Significant"</formula>
    </cfRule>
  </conditionalFormatting>
  <conditionalFormatting sqref="M28">
    <cfRule type="iconSet" priority="76">
      <iconSet iconSet="3Arrows" showValue="0" reverse="1">
        <cfvo type="percent" val="0"/>
        <cfvo type="num" val="0"/>
        <cfvo type="num" val="1"/>
      </iconSet>
    </cfRule>
  </conditionalFormatting>
  <conditionalFormatting sqref="M28">
    <cfRule type="iconSet" priority="74">
      <iconSet iconSet="3Arrows" showValue="0" reverse="1">
        <cfvo type="percent" val="0"/>
        <cfvo type="num" val="0"/>
        <cfvo type="num" val="1"/>
      </iconSet>
    </cfRule>
  </conditionalFormatting>
  <conditionalFormatting sqref="M28">
    <cfRule type="iconSet" priority="73">
      <iconSet iconSet="3Arrows" showValue="0" reverse="1">
        <cfvo type="percent" val="0"/>
        <cfvo type="num" val="0"/>
        <cfvo type="num" val="1"/>
      </iconSet>
    </cfRule>
  </conditionalFormatting>
  <conditionalFormatting sqref="M36">
    <cfRule type="cellIs" dxfId="13" priority="53" operator="equal">
      <formula>"Significant"</formula>
    </cfRule>
  </conditionalFormatting>
  <conditionalFormatting sqref="M33">
    <cfRule type="cellIs" dxfId="12" priority="59" operator="equal">
      <formula>"Significant"</formula>
    </cfRule>
  </conditionalFormatting>
  <conditionalFormatting sqref="M33">
    <cfRule type="iconSet" priority="58">
      <iconSet iconSet="3Arrows" showValue="0" reverse="1">
        <cfvo type="percent" val="0"/>
        <cfvo type="num" val="0"/>
        <cfvo type="num" val="1"/>
      </iconSet>
    </cfRule>
  </conditionalFormatting>
  <conditionalFormatting sqref="M33">
    <cfRule type="iconSet" priority="56">
      <iconSet iconSet="3Arrows" showValue="0" reverse="1">
        <cfvo type="percent" val="0"/>
        <cfvo type="num" val="0"/>
        <cfvo type="num" val="1"/>
      </iconSet>
    </cfRule>
  </conditionalFormatting>
  <conditionalFormatting sqref="M33">
    <cfRule type="iconSet" priority="55">
      <iconSet iconSet="3Arrows" showValue="0" reverse="1">
        <cfvo type="percent" val="0"/>
        <cfvo type="num" val="0"/>
        <cfvo type="num" val="1"/>
      </iconSet>
    </cfRule>
  </conditionalFormatting>
  <conditionalFormatting sqref="M36">
    <cfRule type="iconSet" priority="52">
      <iconSet iconSet="3Arrows" showValue="0" reverse="1">
        <cfvo type="percent" val="0"/>
        <cfvo type="num" val="0"/>
        <cfvo type="num" val="1"/>
      </iconSet>
    </cfRule>
  </conditionalFormatting>
  <conditionalFormatting sqref="M36">
    <cfRule type="iconSet" priority="50">
      <iconSet iconSet="3Arrows" showValue="0" reverse="1">
        <cfvo type="percent" val="0"/>
        <cfvo type="num" val="0"/>
        <cfvo type="num" val="1"/>
      </iconSet>
    </cfRule>
  </conditionalFormatting>
  <conditionalFormatting sqref="M36">
    <cfRule type="iconSet" priority="49">
      <iconSet iconSet="3Arrows" showValue="0" reverse="1">
        <cfvo type="percent" val="0"/>
        <cfvo type="num" val="0"/>
        <cfvo type="num" val="1"/>
      </iconSet>
    </cfRule>
  </conditionalFormatting>
  <conditionalFormatting sqref="M31">
    <cfRule type="cellIs" dxfId="11" priority="12" operator="equal">
      <formula>"Significant"</formula>
    </cfRule>
  </conditionalFormatting>
  <conditionalFormatting sqref="M16">
    <cfRule type="cellIs" dxfId="10" priority="18" operator="equal">
      <formula>"Significant"</formula>
    </cfRule>
  </conditionalFormatting>
  <conditionalFormatting sqref="M34">
    <cfRule type="cellIs" dxfId="9" priority="24" operator="equal">
      <formula>"Significant"</formula>
    </cfRule>
  </conditionalFormatting>
  <conditionalFormatting sqref="M34">
    <cfRule type="iconSet" priority="23">
      <iconSet iconSet="3Arrows" showValue="0" reverse="1">
        <cfvo type="percent" val="0"/>
        <cfvo type="num" val="0"/>
        <cfvo type="num" val="1"/>
      </iconSet>
    </cfRule>
  </conditionalFormatting>
  <conditionalFormatting sqref="M34">
    <cfRule type="iconSet" priority="22">
      <iconSet iconSet="3Arrows" showValue="0" reverse="1">
        <cfvo type="percent" val="0"/>
        <cfvo type="num" val="0"/>
        <cfvo type="num" val="1"/>
      </iconSet>
    </cfRule>
  </conditionalFormatting>
  <conditionalFormatting sqref="M27">
    <cfRule type="cellIs" dxfId="8" priority="21" operator="equal">
      <formula>"Significant"</formula>
    </cfRule>
  </conditionalFormatting>
  <conditionalFormatting sqref="M27">
    <cfRule type="iconSet" priority="20">
      <iconSet iconSet="3Arrows" showValue="0" reverse="1">
        <cfvo type="percent" val="0"/>
        <cfvo type="num" val="0"/>
        <cfvo type="num" val="1"/>
      </iconSet>
    </cfRule>
  </conditionalFormatting>
  <conditionalFormatting sqref="M27">
    <cfRule type="iconSet" priority="19">
      <iconSet iconSet="3Arrows" showValue="0" reverse="1">
        <cfvo type="percent" val="0"/>
        <cfvo type="num" val="0"/>
        <cfvo type="num" val="1"/>
      </iconSet>
    </cfRule>
  </conditionalFormatting>
  <conditionalFormatting sqref="M16">
    <cfRule type="cellIs" dxfId="7" priority="17" operator="equal">
      <formula>"Significant"</formula>
    </cfRule>
  </conditionalFormatting>
  <conditionalFormatting sqref="M16">
    <cfRule type="iconSet" priority="16">
      <iconSet iconSet="3Arrows" showValue="0" reverse="1">
        <cfvo type="percent" val="0"/>
        <cfvo type="num" val="0"/>
        <cfvo type="num" val="1"/>
      </iconSet>
    </cfRule>
  </conditionalFormatting>
  <conditionalFormatting sqref="M16">
    <cfRule type="cellIs" dxfId="6" priority="15" operator="equal">
      <formula>"Significant"</formula>
    </cfRule>
  </conditionalFormatting>
  <conditionalFormatting sqref="M16">
    <cfRule type="iconSet" priority="14">
      <iconSet iconSet="3Arrows" showValue="0" reverse="1">
        <cfvo type="percent" val="0"/>
        <cfvo type="num" val="0"/>
        <cfvo type="num" val="1"/>
      </iconSet>
    </cfRule>
  </conditionalFormatting>
  <conditionalFormatting sqref="M16">
    <cfRule type="iconSet" priority="13">
      <iconSet iconSet="3Arrows" showValue="0" reverse="1">
        <cfvo type="percent" val="0"/>
        <cfvo type="num" val="0"/>
        <cfvo type="num" val="1"/>
      </iconSet>
    </cfRule>
  </conditionalFormatting>
  <conditionalFormatting sqref="M31">
    <cfRule type="iconSet" priority="11">
      <iconSet iconSet="3Arrows" showValue="0" reverse="1">
        <cfvo type="percent" val="0"/>
        <cfvo type="num" val="0"/>
        <cfvo type="num" val="1"/>
      </iconSet>
    </cfRule>
  </conditionalFormatting>
  <conditionalFormatting sqref="M31">
    <cfRule type="iconSet" priority="10">
      <iconSet iconSet="3Arrows" showValue="0" reverse="1">
        <cfvo type="percent" val="0"/>
        <cfvo type="num" val="0"/>
        <cfvo type="num" val="1"/>
      </iconSet>
    </cfRule>
  </conditionalFormatting>
  <conditionalFormatting sqref="M30">
    <cfRule type="cellIs" dxfId="5" priority="9" operator="equal">
      <formula>"Significant"</formula>
    </cfRule>
  </conditionalFormatting>
  <conditionalFormatting sqref="M30">
    <cfRule type="cellIs" dxfId="4" priority="6" operator="equal">
      <formula>"Significant"</formula>
    </cfRule>
  </conditionalFormatting>
  <conditionalFormatting sqref="M30">
    <cfRule type="cellIs" dxfId="3" priority="8" operator="equal">
      <formula>"Significant"</formula>
    </cfRule>
  </conditionalFormatting>
  <conditionalFormatting sqref="M30">
    <cfRule type="iconSet" priority="7">
      <iconSet iconSet="3Arrows" showValue="0" reverse="1">
        <cfvo type="percent" val="0"/>
        <cfvo type="num" val="0"/>
        <cfvo type="num" val="1"/>
      </iconSet>
    </cfRule>
  </conditionalFormatting>
  <conditionalFormatting sqref="M30">
    <cfRule type="iconSet" priority="5">
      <iconSet iconSet="3Arrows" showValue="0" reverse="1">
        <cfvo type="percent" val="0"/>
        <cfvo type="num" val="0"/>
        <cfvo type="num" val="1"/>
      </iconSet>
    </cfRule>
  </conditionalFormatting>
  <conditionalFormatting sqref="M30">
    <cfRule type="iconSet" priority="4">
      <iconSet iconSet="3Arrows" showValue="0" reverse="1">
        <cfvo type="percent" val="0"/>
        <cfvo type="num" val="0"/>
        <cfvo type="num" val="1"/>
      </iconSet>
    </cfRule>
  </conditionalFormatting>
  <conditionalFormatting sqref="M37">
    <cfRule type="cellIs" dxfId="2" priority="3" operator="equal">
      <formula>"Significant"</formula>
    </cfRule>
  </conditionalFormatting>
  <conditionalFormatting sqref="M37">
    <cfRule type="iconSet" priority="2">
      <iconSet iconSet="3Arrows" showValue="0" reverse="1">
        <cfvo type="percent" val="0"/>
        <cfvo type="num" val="0"/>
        <cfvo type="num" val="1"/>
      </iconSet>
    </cfRule>
  </conditionalFormatting>
  <conditionalFormatting sqref="M37">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zoomScaleNormal="100" zoomScaleSheetLayoutView="90" workbookViewId="0">
      <selection activeCell="H19" sqref="H19"/>
    </sheetView>
  </sheetViews>
  <sheetFormatPr defaultRowHeight="15" x14ac:dyDescent="0.25"/>
  <cols>
    <col min="1" max="1" width="39.7109375" customWidth="1"/>
    <col min="2" max="5" width="12" customWidth="1"/>
  </cols>
  <sheetData>
    <row r="1" spans="1:8" ht="19.899999999999999" customHeight="1" x14ac:dyDescent="0.25">
      <c r="A1" s="113" t="str">
        <f>Contents!A17</f>
        <v>Table 8: Engagement with the arts 2007/08 - 2019/20</v>
      </c>
    </row>
    <row r="2" spans="1:8" x14ac:dyDescent="0.25">
      <c r="A2" s="132"/>
    </row>
    <row r="3" spans="1:8" ht="19.899999999999999" customHeight="1" x14ac:dyDescent="0.25">
      <c r="A3" s="429" t="s">
        <v>155</v>
      </c>
      <c r="B3" s="396" t="s">
        <v>68</v>
      </c>
      <c r="C3" s="397"/>
      <c r="D3" s="398"/>
      <c r="E3" s="399" t="s">
        <v>9</v>
      </c>
    </row>
    <row r="4" spans="1:8" ht="19.899999999999999" customHeight="1" x14ac:dyDescent="0.25">
      <c r="A4" s="386"/>
      <c r="B4" s="402" t="s">
        <v>31</v>
      </c>
      <c r="C4" s="404" t="s">
        <v>106</v>
      </c>
      <c r="D4" s="405"/>
      <c r="E4" s="400"/>
    </row>
    <row r="5" spans="1:8" ht="19.899999999999999" customHeight="1" x14ac:dyDescent="0.25">
      <c r="A5" s="387"/>
      <c r="B5" s="403"/>
      <c r="C5" s="190" t="s">
        <v>107</v>
      </c>
      <c r="D5" s="191" t="s">
        <v>108</v>
      </c>
      <c r="E5" s="401"/>
    </row>
    <row r="6" spans="1:8" ht="23.45" customHeight="1" x14ac:dyDescent="0.25">
      <c r="A6" s="125" t="s">
        <v>156</v>
      </c>
      <c r="B6" s="134">
        <v>74</v>
      </c>
      <c r="C6" s="192">
        <v>72.8</v>
      </c>
      <c r="D6" s="192">
        <v>75.8</v>
      </c>
      <c r="E6" s="193">
        <v>3406</v>
      </c>
    </row>
    <row r="7" spans="1:8" ht="23.45" customHeight="1" x14ac:dyDescent="0.25">
      <c r="A7" s="126" t="s">
        <v>157</v>
      </c>
      <c r="B7" s="135">
        <v>73</v>
      </c>
      <c r="C7" s="194">
        <v>71.2</v>
      </c>
      <c r="D7" s="194">
        <v>74.3</v>
      </c>
      <c r="E7" s="195">
        <v>3132</v>
      </c>
      <c r="H7" s="165"/>
    </row>
    <row r="8" spans="1:8" ht="23.45" customHeight="1" x14ac:dyDescent="0.25">
      <c r="A8" s="127" t="s">
        <v>158</v>
      </c>
      <c r="B8" s="196">
        <v>78</v>
      </c>
      <c r="C8" s="197">
        <v>76.900000000000006</v>
      </c>
      <c r="D8" s="197">
        <v>79.599999999999994</v>
      </c>
      <c r="E8" s="193">
        <v>3583</v>
      </c>
    </row>
    <row r="9" spans="1:8" ht="23.45" customHeight="1" x14ac:dyDescent="0.25">
      <c r="A9" s="126" t="s">
        <v>159</v>
      </c>
      <c r="B9" s="135">
        <v>82</v>
      </c>
      <c r="C9" s="194">
        <v>80.3</v>
      </c>
      <c r="D9" s="194">
        <v>82.9</v>
      </c>
      <c r="E9" s="195">
        <v>3527</v>
      </c>
    </row>
    <row r="10" spans="1:8" ht="23.45" customHeight="1" x14ac:dyDescent="0.25">
      <c r="A10" s="198" t="s">
        <v>160</v>
      </c>
      <c r="B10" s="136">
        <v>80</v>
      </c>
      <c r="C10" s="199">
        <v>78.8</v>
      </c>
      <c r="D10" s="199">
        <v>81.400000000000006</v>
      </c>
      <c r="E10" s="200">
        <v>3688</v>
      </c>
    </row>
    <row r="11" spans="1:8" ht="23.45" customHeight="1" x14ac:dyDescent="0.25">
      <c r="A11" s="126" t="s">
        <v>161</v>
      </c>
      <c r="B11" s="135">
        <v>81</v>
      </c>
      <c r="C11" s="194">
        <v>79.7</v>
      </c>
      <c r="D11" s="194">
        <v>82.3</v>
      </c>
      <c r="E11" s="195">
        <v>3624</v>
      </c>
    </row>
    <row r="12" spans="1:8" ht="23.45" customHeight="1" x14ac:dyDescent="0.25">
      <c r="A12" s="198" t="s">
        <v>162</v>
      </c>
      <c r="B12" s="136">
        <v>82</v>
      </c>
      <c r="C12" s="199">
        <v>80.900000000000006</v>
      </c>
      <c r="D12" s="199">
        <v>83.4</v>
      </c>
      <c r="E12" s="200">
        <v>3753</v>
      </c>
    </row>
    <row r="13" spans="1:8" ht="23.45" customHeight="1" x14ac:dyDescent="0.25">
      <c r="A13" s="126" t="s">
        <v>163</v>
      </c>
      <c r="B13" s="135">
        <v>83</v>
      </c>
      <c r="C13" s="194">
        <v>82</v>
      </c>
      <c r="D13" s="194">
        <v>84.6</v>
      </c>
      <c r="E13" s="195">
        <v>3345</v>
      </c>
    </row>
    <row r="14" spans="1:8" ht="23.45" customHeight="1" x14ac:dyDescent="0.25">
      <c r="A14" s="198" t="s">
        <v>164</v>
      </c>
      <c r="B14" s="136">
        <v>81</v>
      </c>
      <c r="C14" s="199">
        <v>79.7</v>
      </c>
      <c r="D14" s="199">
        <v>82.4</v>
      </c>
      <c r="E14" s="200">
        <v>3286</v>
      </c>
    </row>
    <row r="15" spans="1:8" ht="19.899999999999999" customHeight="1" x14ac:dyDescent="0.25">
      <c r="A15" s="126" t="s">
        <v>137</v>
      </c>
      <c r="B15" s="135">
        <v>81</v>
      </c>
      <c r="C15" s="194">
        <v>80</v>
      </c>
      <c r="D15" s="194">
        <v>82.7</v>
      </c>
      <c r="E15" s="195">
        <v>3261</v>
      </c>
    </row>
    <row r="16" spans="1:8" ht="19.899999999999999" customHeight="1" x14ac:dyDescent="0.25">
      <c r="A16" s="242" t="s">
        <v>144</v>
      </c>
      <c r="B16" s="223">
        <v>82</v>
      </c>
      <c r="C16" s="236">
        <v>81.2</v>
      </c>
      <c r="D16" s="226">
        <v>83.2</v>
      </c>
      <c r="E16" s="241">
        <v>5671</v>
      </c>
    </row>
    <row r="17" spans="1:7" ht="20.100000000000001" customHeight="1" x14ac:dyDescent="0.25">
      <c r="A17" s="340" t="s">
        <v>165</v>
      </c>
      <c r="B17" s="341">
        <v>83</v>
      </c>
      <c r="C17" s="225">
        <v>82</v>
      </c>
      <c r="D17" s="342">
        <v>84</v>
      </c>
      <c r="E17" s="335">
        <v>5732</v>
      </c>
    </row>
    <row r="18" spans="1:7" ht="19.899999999999999" customHeight="1" x14ac:dyDescent="0.25">
      <c r="A18" s="343" t="s">
        <v>205</v>
      </c>
      <c r="B18" s="344">
        <v>84</v>
      </c>
      <c r="C18" s="345">
        <v>82.6</v>
      </c>
      <c r="D18" s="337">
        <v>84.5</v>
      </c>
      <c r="E18" s="346">
        <v>5915</v>
      </c>
      <c r="F18" s="172"/>
      <c r="G18" s="172"/>
    </row>
    <row r="19" spans="1:7" ht="19.899999999999999" customHeight="1" x14ac:dyDescent="0.25"/>
    <row r="20" spans="1:7" ht="19.899999999999999" customHeight="1" x14ac:dyDescent="0.25"/>
    <row r="21" spans="1:7" ht="19.899999999999999" customHeight="1" x14ac:dyDescent="0.25"/>
    <row r="22" spans="1:7" ht="19.899999999999999" customHeight="1" x14ac:dyDescent="0.25"/>
    <row r="24" spans="1:7" ht="19.899999999999999" customHeight="1" x14ac:dyDescent="0.25"/>
    <row r="25" spans="1:7" ht="19.899999999999999" customHeight="1" x14ac:dyDescent="0.25"/>
    <row r="26" spans="1:7" ht="19.899999999999999" customHeight="1" x14ac:dyDescent="0.25"/>
    <row r="27" spans="1:7" ht="19.899999999999999" customHeight="1" x14ac:dyDescent="0.25"/>
    <row r="28" spans="1:7" ht="19.899999999999999" customHeight="1" x14ac:dyDescent="0.25"/>
    <row r="29" spans="1:7" ht="19.899999999999999" customHeight="1" x14ac:dyDescent="0.25"/>
    <row r="30" spans="1:7" ht="19.899999999999999" customHeight="1" x14ac:dyDescent="0.25"/>
    <row r="31" spans="1:7" ht="19.899999999999999" customHeight="1" x14ac:dyDescent="0.25"/>
    <row r="32" spans="1:7" ht="19.899999999999999" customHeight="1" x14ac:dyDescent="0.25"/>
    <row r="33" ht="19.899999999999999" customHeight="1" x14ac:dyDescent="0.25"/>
    <row r="34" ht="19.899999999999999" customHeight="1" x14ac:dyDescent="0.25"/>
    <row r="35" ht="19.899999999999999" customHeight="1" x14ac:dyDescent="0.25"/>
    <row r="36" ht="19.899999999999999" customHeight="1" x14ac:dyDescent="0.25"/>
    <row r="37" ht="19.899999999999999" customHeight="1" x14ac:dyDescent="0.25"/>
    <row r="38" ht="19.899999999999999" customHeight="1" x14ac:dyDescent="0.25"/>
    <row r="39" ht="19.899999999999999" customHeight="1" x14ac:dyDescent="0.25"/>
    <row r="51" ht="19.899999999999999" customHeight="1" x14ac:dyDescent="0.25"/>
    <row r="52" ht="19.899999999999999" customHeight="1" x14ac:dyDescent="0.25"/>
    <row r="53" ht="19.899999999999999" customHeight="1" x14ac:dyDescent="0.25"/>
    <row r="54" ht="19.899999999999999" customHeight="1" x14ac:dyDescent="0.25"/>
    <row r="55" ht="19.899999999999999" customHeight="1" x14ac:dyDescent="0.25"/>
    <row r="56" ht="27.6" customHeight="1" x14ac:dyDescent="0.25"/>
    <row r="57" ht="19.899999999999999" customHeight="1" x14ac:dyDescent="0.25"/>
    <row r="58" ht="19.899999999999999" customHeight="1" x14ac:dyDescent="0.25"/>
    <row r="59" ht="19.899999999999999" customHeight="1" x14ac:dyDescent="0.25"/>
    <row r="60" ht="19.899999999999999" customHeight="1" x14ac:dyDescent="0.25"/>
    <row r="61" ht="19.899999999999999" customHeight="1" x14ac:dyDescent="0.25"/>
    <row r="62" ht="19.899999999999999" customHeight="1" x14ac:dyDescent="0.25"/>
    <row r="63" ht="19.899999999999999" customHeight="1" x14ac:dyDescent="0.25"/>
    <row r="64" ht="19.899999999999999" customHeight="1" x14ac:dyDescent="0.25"/>
    <row r="65" ht="19.899999999999999" customHeight="1" x14ac:dyDescent="0.25"/>
    <row r="66" ht="19.899999999999999" customHeight="1" x14ac:dyDescent="0.25"/>
    <row r="67" ht="19.899999999999999" customHeight="1" x14ac:dyDescent="0.25"/>
    <row r="68" ht="19.899999999999999" customHeight="1" x14ac:dyDescent="0.25"/>
    <row r="69" ht="19.899999999999999" customHeight="1" x14ac:dyDescent="0.25"/>
    <row r="70" ht="19.899999999999999" customHeight="1" x14ac:dyDescent="0.25"/>
    <row r="71" ht="19.899999999999999" customHeight="1" x14ac:dyDescent="0.25"/>
    <row r="72" ht="19.899999999999999" customHeight="1" x14ac:dyDescent="0.25"/>
    <row r="73" ht="19.899999999999999" customHeight="1" x14ac:dyDescent="0.25"/>
    <row r="74" ht="19.899999999999999" customHeight="1" x14ac:dyDescent="0.25"/>
    <row r="75" ht="19.899999999999999" customHeight="1" x14ac:dyDescent="0.25"/>
    <row r="76" ht="19.899999999999999" customHeight="1" x14ac:dyDescent="0.25"/>
    <row r="77" ht="19.899999999999999" customHeight="1" x14ac:dyDescent="0.25"/>
    <row r="78" ht="19.899999999999999" customHeight="1" x14ac:dyDescent="0.25"/>
    <row r="79" ht="19.899999999999999" customHeight="1" x14ac:dyDescent="0.25"/>
    <row r="80" ht="19.899999999999999"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106" ht="28.15"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row r="114" ht="19.899999999999999" customHeight="1" x14ac:dyDescent="0.25"/>
    <row r="115" ht="19.899999999999999" customHeight="1" x14ac:dyDescent="0.25"/>
    <row r="116" ht="19.899999999999999" customHeight="1" x14ac:dyDescent="0.25"/>
    <row r="117" ht="19.899999999999999" customHeight="1" x14ac:dyDescent="0.25"/>
    <row r="118" ht="19.899999999999999" customHeight="1" x14ac:dyDescent="0.25"/>
    <row r="119" ht="19.899999999999999" customHeight="1" x14ac:dyDescent="0.25"/>
    <row r="120" ht="19.899999999999999" customHeight="1" x14ac:dyDescent="0.25"/>
    <row r="121" ht="19.899999999999999" customHeight="1" x14ac:dyDescent="0.25"/>
    <row r="122" ht="19.899999999999999" customHeight="1" x14ac:dyDescent="0.25"/>
    <row r="123" ht="19.899999999999999" customHeight="1" x14ac:dyDescent="0.25"/>
    <row r="124" ht="19.899999999999999" customHeight="1" x14ac:dyDescent="0.25"/>
    <row r="125" ht="19.899999999999999" customHeight="1" x14ac:dyDescent="0.25"/>
    <row r="126" ht="19.899999999999999" customHeight="1" x14ac:dyDescent="0.25"/>
    <row r="127" ht="19.899999999999999" customHeight="1" x14ac:dyDescent="0.25"/>
    <row r="128" ht="19.899999999999999" customHeight="1" x14ac:dyDescent="0.25"/>
    <row r="129" ht="19.899999999999999" customHeight="1" x14ac:dyDescent="0.25"/>
    <row r="130" ht="19.899999999999999" customHeight="1" x14ac:dyDescent="0.25"/>
    <row r="131" ht="19.899999999999999" customHeight="1" x14ac:dyDescent="0.25"/>
    <row r="132" ht="19.899999999999999" customHeight="1" x14ac:dyDescent="0.25"/>
    <row r="133" ht="19.899999999999999" customHeight="1" x14ac:dyDescent="0.25"/>
    <row r="134" ht="19.899999999999999" customHeight="1" x14ac:dyDescent="0.25"/>
    <row r="135" ht="19.899999999999999" customHeight="1" x14ac:dyDescent="0.25"/>
    <row r="136" ht="19.899999999999999" customHeight="1" x14ac:dyDescent="0.25"/>
    <row r="137" ht="19.899999999999999" customHeight="1" x14ac:dyDescent="0.25"/>
    <row r="138" ht="19.899999999999999" customHeight="1" x14ac:dyDescent="0.25"/>
    <row r="139" ht="19.899999999999999" customHeight="1" x14ac:dyDescent="0.25"/>
  </sheetData>
  <mergeCells count="5">
    <mergeCell ref="A3:A5"/>
    <mergeCell ref="B3:D3"/>
    <mergeCell ref="E3:E5"/>
    <mergeCell ref="B4:B5"/>
    <mergeCell ref="C4:D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80" workbookViewId="0">
      <selection activeCell="H37" sqref="H37"/>
    </sheetView>
  </sheetViews>
  <sheetFormatPr defaultColWidth="8.85546875" defaultRowHeight="12" x14ac:dyDescent="0.25"/>
  <cols>
    <col min="1" max="1" width="33.5703125" style="11" customWidth="1"/>
    <col min="2" max="2" width="13.28515625" style="11" customWidth="1"/>
    <col min="3" max="3" width="16.7109375" style="11" customWidth="1"/>
    <col min="4" max="4" width="17.140625" style="11" customWidth="1"/>
    <col min="5" max="5" width="12.5703125" style="11" customWidth="1"/>
    <col min="6" max="6" width="12.7109375" style="11" customWidth="1"/>
    <col min="7" max="16384" width="8.85546875" style="11"/>
  </cols>
  <sheetData>
    <row r="1" spans="1:10" ht="17.45" customHeight="1" x14ac:dyDescent="0.25">
      <c r="A1" s="130" t="str">
        <f>Contents!A18</f>
        <v>Table 9: Frequency of participation in arts activities 2019/20</v>
      </c>
      <c r="B1" s="129"/>
      <c r="C1" s="129"/>
      <c r="D1" s="129"/>
      <c r="E1" s="129"/>
      <c r="F1" s="129"/>
    </row>
    <row r="2" spans="1:10" ht="12.75" customHeight="1" x14ac:dyDescent="0.25"/>
    <row r="3" spans="1:10" ht="51" customHeight="1" x14ac:dyDescent="0.25">
      <c r="A3" s="455" t="s">
        <v>8</v>
      </c>
      <c r="B3" s="295" t="s">
        <v>63</v>
      </c>
      <c r="C3" s="295" t="s">
        <v>247</v>
      </c>
      <c r="D3" s="295" t="s">
        <v>66</v>
      </c>
      <c r="E3" s="295" t="s">
        <v>65</v>
      </c>
      <c r="F3" s="457" t="s">
        <v>9</v>
      </c>
    </row>
    <row r="4" spans="1:10" ht="14.45" customHeight="1" x14ac:dyDescent="0.25">
      <c r="A4" s="456"/>
      <c r="B4" s="311" t="s">
        <v>31</v>
      </c>
      <c r="C4" s="311" t="s">
        <v>31</v>
      </c>
      <c r="D4" s="311" t="s">
        <v>31</v>
      </c>
      <c r="E4" s="311" t="s">
        <v>31</v>
      </c>
      <c r="F4" s="458"/>
    </row>
    <row r="5" spans="1:10" ht="15" customHeight="1" x14ac:dyDescent="0.25">
      <c r="A5" s="17" t="s">
        <v>10</v>
      </c>
      <c r="B5" s="18">
        <v>24</v>
      </c>
      <c r="C5" s="18">
        <v>5</v>
      </c>
      <c r="D5" s="18">
        <v>4</v>
      </c>
      <c r="E5" s="18">
        <v>67</v>
      </c>
      <c r="F5" s="18">
        <v>2952</v>
      </c>
      <c r="G5" s="74"/>
      <c r="H5" s="74"/>
      <c r="I5" s="74"/>
      <c r="J5" s="74"/>
    </row>
    <row r="6" spans="1:10" ht="15" customHeight="1" x14ac:dyDescent="0.25">
      <c r="A6" s="36" t="s">
        <v>69</v>
      </c>
      <c r="B6" s="37"/>
      <c r="C6" s="37"/>
      <c r="D6" s="37"/>
      <c r="E6" s="37"/>
      <c r="F6" s="38"/>
      <c r="G6" s="74"/>
      <c r="H6" s="74"/>
      <c r="I6" s="74"/>
      <c r="J6" s="74"/>
    </row>
    <row r="7" spans="1:10" ht="15" customHeight="1" x14ac:dyDescent="0.25">
      <c r="A7" s="79" t="s">
        <v>1</v>
      </c>
      <c r="B7" s="183">
        <v>21</v>
      </c>
      <c r="C7" s="183">
        <v>4</v>
      </c>
      <c r="D7" s="183">
        <v>3</v>
      </c>
      <c r="E7" s="183">
        <v>71</v>
      </c>
      <c r="F7" s="183">
        <v>1280</v>
      </c>
      <c r="G7" s="74"/>
      <c r="H7" s="74"/>
      <c r="I7" s="74"/>
      <c r="J7" s="74"/>
    </row>
    <row r="8" spans="1:10" ht="15" customHeight="1" x14ac:dyDescent="0.25">
      <c r="A8" s="167" t="s">
        <v>2</v>
      </c>
      <c r="B8" s="168">
        <v>26</v>
      </c>
      <c r="C8" s="168">
        <v>6</v>
      </c>
      <c r="D8" s="168">
        <v>4</v>
      </c>
      <c r="E8" s="168">
        <v>64</v>
      </c>
      <c r="F8" s="168">
        <v>1672</v>
      </c>
      <c r="G8" s="74"/>
      <c r="H8" s="74"/>
      <c r="I8" s="74"/>
      <c r="J8" s="74"/>
    </row>
    <row r="9" spans="1:10" ht="15" customHeight="1" x14ac:dyDescent="0.25">
      <c r="A9" s="36" t="s">
        <v>70</v>
      </c>
      <c r="B9" s="37"/>
      <c r="C9" s="37"/>
      <c r="D9" s="37"/>
      <c r="E9" s="37"/>
      <c r="F9" s="38"/>
      <c r="G9" s="74"/>
      <c r="H9" s="74"/>
      <c r="I9" s="74"/>
      <c r="J9" s="74"/>
    </row>
    <row r="10" spans="1:10" ht="15" customHeight="1" x14ac:dyDescent="0.25">
      <c r="A10" s="79" t="s">
        <v>3</v>
      </c>
      <c r="B10" s="183">
        <v>26</v>
      </c>
      <c r="C10" s="183">
        <v>6</v>
      </c>
      <c r="D10" s="183">
        <v>5</v>
      </c>
      <c r="E10" s="183">
        <v>63</v>
      </c>
      <c r="F10" s="183">
        <v>131</v>
      </c>
      <c r="G10" s="74"/>
      <c r="H10" s="74"/>
      <c r="I10" s="74"/>
      <c r="J10" s="74"/>
    </row>
    <row r="11" spans="1:10" ht="15" customHeight="1" x14ac:dyDescent="0.25">
      <c r="A11" s="84" t="s">
        <v>4</v>
      </c>
      <c r="B11" s="80">
        <v>30</v>
      </c>
      <c r="C11" s="80">
        <v>4</v>
      </c>
      <c r="D11" s="80">
        <v>4</v>
      </c>
      <c r="E11" s="80">
        <v>62</v>
      </c>
      <c r="F11" s="80">
        <v>383</v>
      </c>
      <c r="G11" s="74"/>
      <c r="H11" s="74"/>
      <c r="I11" s="74"/>
      <c r="J11" s="74"/>
    </row>
    <row r="12" spans="1:10" ht="15" customHeight="1" x14ac:dyDescent="0.25">
      <c r="A12" s="83" t="s">
        <v>11</v>
      </c>
      <c r="B12" s="80">
        <v>21</v>
      </c>
      <c r="C12" s="80">
        <v>6</v>
      </c>
      <c r="D12" s="80">
        <v>3</v>
      </c>
      <c r="E12" s="80">
        <v>70</v>
      </c>
      <c r="F12" s="80">
        <v>464</v>
      </c>
      <c r="G12" s="74"/>
      <c r="H12" s="74"/>
      <c r="I12" s="74"/>
      <c r="J12" s="74"/>
    </row>
    <row r="13" spans="1:10" ht="15" customHeight="1" x14ac:dyDescent="0.25">
      <c r="A13" s="84" t="s">
        <v>5</v>
      </c>
      <c r="B13" s="80">
        <v>20</v>
      </c>
      <c r="C13" s="80">
        <v>6</v>
      </c>
      <c r="D13" s="80">
        <v>4</v>
      </c>
      <c r="E13" s="80">
        <v>70</v>
      </c>
      <c r="F13" s="80">
        <v>528</v>
      </c>
      <c r="G13" s="74"/>
      <c r="H13" s="74"/>
      <c r="I13" s="74"/>
      <c r="J13" s="74"/>
    </row>
    <row r="14" spans="1:10" ht="15" customHeight="1" x14ac:dyDescent="0.25">
      <c r="A14" s="83" t="s">
        <v>6</v>
      </c>
      <c r="B14" s="153">
        <v>23</v>
      </c>
      <c r="C14" s="80">
        <v>6</v>
      </c>
      <c r="D14" s="80">
        <v>3</v>
      </c>
      <c r="E14" s="80">
        <v>68</v>
      </c>
      <c r="F14" s="80">
        <v>581</v>
      </c>
      <c r="G14" s="74"/>
      <c r="H14" s="74"/>
      <c r="I14" s="74"/>
      <c r="J14" s="74"/>
    </row>
    <row r="15" spans="1:10" ht="15" customHeight="1" x14ac:dyDescent="0.25">
      <c r="A15" s="167" t="s">
        <v>7</v>
      </c>
      <c r="B15" s="168">
        <v>24</v>
      </c>
      <c r="C15" s="168">
        <v>4</v>
      </c>
      <c r="D15" s="168">
        <v>3</v>
      </c>
      <c r="E15" s="168">
        <v>69</v>
      </c>
      <c r="F15" s="168">
        <v>865</v>
      </c>
      <c r="G15" s="74"/>
      <c r="H15" s="74"/>
      <c r="I15" s="74"/>
      <c r="J15" s="74"/>
    </row>
    <row r="16" spans="1:10" ht="15" customHeight="1" x14ac:dyDescent="0.25">
      <c r="A16" s="36" t="s">
        <v>71</v>
      </c>
      <c r="B16" s="37"/>
      <c r="C16" s="37"/>
      <c r="D16" s="37"/>
      <c r="E16" s="37"/>
      <c r="F16" s="38"/>
      <c r="G16" s="74"/>
      <c r="H16" s="74"/>
      <c r="I16" s="74"/>
      <c r="J16" s="74"/>
    </row>
    <row r="17" spans="1:10" ht="15" customHeight="1" x14ac:dyDescent="0.25">
      <c r="A17" s="79" t="s">
        <v>12</v>
      </c>
      <c r="B17" s="183">
        <v>20</v>
      </c>
      <c r="C17" s="183">
        <v>5</v>
      </c>
      <c r="D17" s="183">
        <v>4</v>
      </c>
      <c r="E17" s="183">
        <v>71</v>
      </c>
      <c r="F17" s="183">
        <v>1195</v>
      </c>
      <c r="G17" s="74"/>
      <c r="H17" s="74"/>
      <c r="I17" s="74"/>
      <c r="J17" s="74"/>
    </row>
    <row r="18" spans="1:10" ht="15" customHeight="1" x14ac:dyDescent="0.25">
      <c r="A18" s="84" t="s">
        <v>13</v>
      </c>
      <c r="B18" s="80">
        <v>25</v>
      </c>
      <c r="C18" s="80">
        <v>5</v>
      </c>
      <c r="D18" s="80">
        <v>4</v>
      </c>
      <c r="E18" s="80">
        <v>67</v>
      </c>
      <c r="F18" s="80">
        <v>1364</v>
      </c>
      <c r="G18" s="74"/>
      <c r="H18" s="74"/>
      <c r="I18" s="74"/>
      <c r="J18" s="74"/>
    </row>
    <row r="19" spans="1:10" ht="15" customHeight="1" x14ac:dyDescent="0.25">
      <c r="A19" s="39" t="s">
        <v>32</v>
      </c>
      <c r="B19" s="168">
        <v>35</v>
      </c>
      <c r="C19" s="168">
        <v>8</v>
      </c>
      <c r="D19" s="168">
        <v>2</v>
      </c>
      <c r="E19" s="168">
        <v>55</v>
      </c>
      <c r="F19" s="168">
        <v>368</v>
      </c>
      <c r="G19" s="74"/>
      <c r="H19" s="74"/>
      <c r="I19" s="74"/>
      <c r="J19" s="74"/>
    </row>
    <row r="20" spans="1:10" ht="15" customHeight="1" x14ac:dyDescent="0.25">
      <c r="A20" s="36" t="s">
        <v>72</v>
      </c>
      <c r="B20" s="37"/>
      <c r="C20" s="37"/>
      <c r="D20" s="37"/>
      <c r="E20" s="37"/>
      <c r="F20" s="38"/>
      <c r="G20" s="74"/>
      <c r="H20" s="74"/>
      <c r="I20" s="74"/>
      <c r="J20" s="74"/>
    </row>
    <row r="21" spans="1:10" ht="15" customHeight="1" x14ac:dyDescent="0.25">
      <c r="A21" s="79" t="s">
        <v>14</v>
      </c>
      <c r="B21" s="183">
        <v>23</v>
      </c>
      <c r="C21" s="183">
        <v>6</v>
      </c>
      <c r="D21" s="183">
        <v>3</v>
      </c>
      <c r="E21" s="183">
        <v>67</v>
      </c>
      <c r="F21" s="183">
        <v>1799</v>
      </c>
      <c r="G21" s="74"/>
      <c r="H21" s="74"/>
      <c r="I21" s="74"/>
      <c r="J21" s="74"/>
    </row>
    <row r="22" spans="1:10" ht="15" customHeight="1" x14ac:dyDescent="0.25">
      <c r="A22" s="84" t="s">
        <v>15</v>
      </c>
      <c r="B22" s="80">
        <v>25</v>
      </c>
      <c r="C22" s="80">
        <v>4</v>
      </c>
      <c r="D22" s="80">
        <v>4</v>
      </c>
      <c r="E22" s="80">
        <v>67</v>
      </c>
      <c r="F22" s="80">
        <v>571</v>
      </c>
      <c r="G22" s="74"/>
      <c r="H22" s="74"/>
      <c r="I22" s="74"/>
      <c r="J22" s="74"/>
    </row>
    <row r="23" spans="1:10" ht="15" customHeight="1" x14ac:dyDescent="0.25">
      <c r="A23" s="83" t="s">
        <v>16</v>
      </c>
      <c r="B23" s="80">
        <v>28</v>
      </c>
      <c r="C23" s="80">
        <v>4</v>
      </c>
      <c r="D23" s="80">
        <v>4</v>
      </c>
      <c r="E23" s="80">
        <v>64</v>
      </c>
      <c r="F23" s="80">
        <v>272</v>
      </c>
      <c r="G23" s="74"/>
      <c r="H23" s="74"/>
      <c r="I23" s="74"/>
      <c r="J23" s="74"/>
    </row>
    <row r="24" spans="1:10" ht="15" customHeight="1" x14ac:dyDescent="0.25">
      <c r="A24" s="167" t="s">
        <v>17</v>
      </c>
      <c r="B24" s="80">
        <v>23</v>
      </c>
      <c r="C24" s="80">
        <v>5</v>
      </c>
      <c r="D24" s="80">
        <v>4</v>
      </c>
      <c r="E24" s="80">
        <v>68</v>
      </c>
      <c r="F24" s="80">
        <v>310</v>
      </c>
      <c r="G24" s="74"/>
      <c r="H24" s="74"/>
      <c r="I24" s="74"/>
      <c r="J24" s="74"/>
    </row>
    <row r="25" spans="1:10" ht="15" customHeight="1" x14ac:dyDescent="0.25">
      <c r="A25" s="36" t="s">
        <v>73</v>
      </c>
      <c r="B25" s="37"/>
      <c r="C25" s="37"/>
      <c r="D25" s="37"/>
      <c r="E25" s="37"/>
      <c r="F25" s="38"/>
      <c r="G25" s="74"/>
      <c r="H25" s="74"/>
      <c r="I25" s="74"/>
      <c r="J25" s="74"/>
    </row>
    <row r="26" spans="1:10" ht="15" customHeight="1" x14ac:dyDescent="0.25">
      <c r="A26" s="79" t="s">
        <v>77</v>
      </c>
      <c r="B26" s="183">
        <v>25</v>
      </c>
      <c r="C26" s="183">
        <v>4</v>
      </c>
      <c r="D26" s="183">
        <v>4</v>
      </c>
      <c r="E26" s="183">
        <v>66</v>
      </c>
      <c r="F26" s="183">
        <v>923</v>
      </c>
      <c r="G26" s="74"/>
      <c r="H26" s="74"/>
      <c r="I26" s="74"/>
      <c r="J26" s="74"/>
    </row>
    <row r="27" spans="1:10" ht="15" customHeight="1" x14ac:dyDescent="0.25">
      <c r="A27" s="167" t="s">
        <v>78</v>
      </c>
      <c r="B27" s="168">
        <v>24</v>
      </c>
      <c r="C27" s="168">
        <v>6</v>
      </c>
      <c r="D27" s="168">
        <v>3</v>
      </c>
      <c r="E27" s="168">
        <v>67</v>
      </c>
      <c r="F27" s="168">
        <v>2024</v>
      </c>
      <c r="G27" s="74"/>
      <c r="H27" s="74"/>
      <c r="I27" s="74"/>
      <c r="J27" s="74"/>
    </row>
    <row r="28" spans="1:10" ht="15" customHeight="1" x14ac:dyDescent="0.25">
      <c r="A28" s="36" t="s">
        <v>74</v>
      </c>
      <c r="B28" s="37"/>
      <c r="C28" s="37"/>
      <c r="D28" s="37"/>
      <c r="E28" s="37"/>
      <c r="F28" s="38"/>
      <c r="G28" s="74"/>
      <c r="H28" s="74"/>
      <c r="I28" s="74"/>
      <c r="J28" s="74"/>
    </row>
    <row r="29" spans="1:10" ht="15" customHeight="1" x14ac:dyDescent="0.25">
      <c r="A29" s="79" t="s">
        <v>21</v>
      </c>
      <c r="B29" s="183">
        <v>21</v>
      </c>
      <c r="C29" s="183">
        <v>5</v>
      </c>
      <c r="D29" s="183">
        <v>3</v>
      </c>
      <c r="E29" s="183">
        <v>71</v>
      </c>
      <c r="F29" s="183">
        <v>1167</v>
      </c>
      <c r="G29" s="74"/>
      <c r="H29" s="74"/>
      <c r="I29" s="74"/>
      <c r="J29" s="74"/>
    </row>
    <row r="30" spans="1:10" ht="15" customHeight="1" x14ac:dyDescent="0.25">
      <c r="A30" s="167" t="s">
        <v>22</v>
      </c>
      <c r="B30" s="168">
        <v>26</v>
      </c>
      <c r="C30" s="168">
        <v>5</v>
      </c>
      <c r="D30" s="168">
        <v>4</v>
      </c>
      <c r="E30" s="168">
        <v>64</v>
      </c>
      <c r="F30" s="168">
        <v>1779</v>
      </c>
      <c r="G30" s="74"/>
      <c r="H30" s="74"/>
      <c r="I30" s="74"/>
      <c r="J30" s="74"/>
    </row>
    <row r="31" spans="1:10" ht="15" customHeight="1" x14ac:dyDescent="0.25">
      <c r="A31" s="36" t="s">
        <v>75</v>
      </c>
      <c r="B31" s="37"/>
      <c r="C31" s="37"/>
      <c r="D31" s="37"/>
      <c r="E31" s="37"/>
      <c r="F31" s="38"/>
      <c r="G31" s="74"/>
      <c r="H31" s="74"/>
      <c r="I31" s="74"/>
      <c r="J31" s="74"/>
    </row>
    <row r="32" spans="1:10" ht="15" customHeight="1" x14ac:dyDescent="0.25">
      <c r="A32" s="79" t="s">
        <v>18</v>
      </c>
      <c r="B32" s="183">
        <v>19</v>
      </c>
      <c r="C32" s="183">
        <v>4</v>
      </c>
      <c r="D32" s="183">
        <v>3</v>
      </c>
      <c r="E32" s="183">
        <v>74</v>
      </c>
      <c r="F32" s="183">
        <v>517</v>
      </c>
      <c r="G32" s="74"/>
      <c r="H32" s="74"/>
      <c r="I32" s="74"/>
      <c r="J32" s="74"/>
    </row>
    <row r="33" spans="1:10" ht="15" customHeight="1" x14ac:dyDescent="0.25">
      <c r="A33" s="167" t="s">
        <v>19</v>
      </c>
      <c r="B33" s="168">
        <v>30</v>
      </c>
      <c r="C33" s="168">
        <v>7</v>
      </c>
      <c r="D33" s="168">
        <v>4</v>
      </c>
      <c r="E33" s="168">
        <v>59</v>
      </c>
      <c r="F33" s="168">
        <v>580</v>
      </c>
      <c r="G33" s="74"/>
      <c r="H33" s="74"/>
      <c r="I33" s="74"/>
      <c r="J33" s="74"/>
    </row>
    <row r="34" spans="1:10" ht="15" customHeight="1" x14ac:dyDescent="0.25">
      <c r="A34" s="36" t="s">
        <v>76</v>
      </c>
      <c r="B34" s="37"/>
      <c r="C34" s="37"/>
      <c r="D34" s="37"/>
      <c r="E34" s="37"/>
      <c r="F34" s="38"/>
      <c r="G34" s="74"/>
      <c r="H34" s="74"/>
      <c r="I34" s="74"/>
      <c r="J34" s="74"/>
    </row>
    <row r="35" spans="1:10" ht="15" customHeight="1" x14ac:dyDescent="0.25">
      <c r="A35" s="79" t="s">
        <v>92</v>
      </c>
      <c r="B35" s="183">
        <v>23</v>
      </c>
      <c r="C35" s="183">
        <v>5</v>
      </c>
      <c r="D35" s="183">
        <v>3</v>
      </c>
      <c r="E35" s="183">
        <v>68</v>
      </c>
      <c r="F35" s="183">
        <v>1802</v>
      </c>
      <c r="G35" s="74"/>
      <c r="H35" s="74"/>
      <c r="I35" s="74"/>
      <c r="J35" s="74"/>
    </row>
    <row r="36" spans="1:10" ht="15" customHeight="1" x14ac:dyDescent="0.25">
      <c r="A36" s="167" t="s">
        <v>20</v>
      </c>
      <c r="B36" s="168">
        <v>26</v>
      </c>
      <c r="C36" s="168">
        <v>5</v>
      </c>
      <c r="D36" s="168">
        <v>4</v>
      </c>
      <c r="E36" s="168">
        <v>65</v>
      </c>
      <c r="F36" s="168">
        <v>1150</v>
      </c>
      <c r="G36" s="74"/>
      <c r="H36" s="74"/>
      <c r="I36" s="74"/>
      <c r="J36" s="74"/>
    </row>
    <row r="37" spans="1:10" ht="12" customHeight="1" x14ac:dyDescent="0.25">
      <c r="A37" s="283" t="s">
        <v>147</v>
      </c>
      <c r="B37" s="12"/>
      <c r="C37" s="12"/>
      <c r="D37" s="12"/>
      <c r="E37" s="12"/>
      <c r="H37" s="74"/>
      <c r="I37" s="74"/>
      <c r="J37" s="74"/>
    </row>
    <row r="38" spans="1:10" s="10" customFormat="1" x14ac:dyDescent="0.2">
      <c r="A38" s="138" t="s">
        <v>176</v>
      </c>
      <c r="D38" s="13"/>
      <c r="H38" s="74"/>
      <c r="I38" s="74"/>
      <c r="J38" s="74"/>
    </row>
  </sheetData>
  <mergeCells count="2">
    <mergeCell ref="A3:A4"/>
    <mergeCell ref="F3:F4"/>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100" workbookViewId="0">
      <selection activeCell="H36" sqref="H36"/>
    </sheetView>
  </sheetViews>
  <sheetFormatPr defaultColWidth="8.85546875" defaultRowHeight="12" x14ac:dyDescent="0.25"/>
  <cols>
    <col min="1" max="1" width="33.5703125" style="11" customWidth="1"/>
    <col min="2" max="2" width="13.28515625" style="11" customWidth="1"/>
    <col min="3" max="3" width="16.7109375" style="11" customWidth="1"/>
    <col min="4" max="4" width="17.140625" style="11" customWidth="1"/>
    <col min="5" max="5" width="12.5703125" style="11" customWidth="1"/>
    <col min="6" max="6" width="12.7109375" style="11" customWidth="1"/>
    <col min="7" max="16384" width="8.85546875" style="11"/>
  </cols>
  <sheetData>
    <row r="1" spans="1:10" ht="17.45" customHeight="1" x14ac:dyDescent="0.25">
      <c r="A1" s="130" t="str">
        <f>Contents!A19</f>
        <v>Table 10: Frequency of attendance at arts events 2019/20</v>
      </c>
      <c r="B1" s="129"/>
      <c r="C1" s="129"/>
      <c r="D1" s="129"/>
      <c r="E1" s="129"/>
      <c r="F1" s="129"/>
    </row>
    <row r="2" spans="1:10" ht="12.75" customHeight="1" x14ac:dyDescent="0.25"/>
    <row r="3" spans="1:10" ht="51" customHeight="1" x14ac:dyDescent="0.25">
      <c r="A3" s="455" t="s">
        <v>8</v>
      </c>
      <c r="B3" s="295" t="s">
        <v>63</v>
      </c>
      <c r="C3" s="295" t="s">
        <v>64</v>
      </c>
      <c r="D3" s="295" t="s">
        <v>66</v>
      </c>
      <c r="E3" s="295" t="s">
        <v>65</v>
      </c>
      <c r="F3" s="457" t="s">
        <v>9</v>
      </c>
    </row>
    <row r="4" spans="1:10" ht="14.45" customHeight="1" x14ac:dyDescent="0.25">
      <c r="A4" s="456"/>
      <c r="B4" s="311" t="s">
        <v>31</v>
      </c>
      <c r="C4" s="311" t="s">
        <v>31</v>
      </c>
      <c r="D4" s="311" t="s">
        <v>31</v>
      </c>
      <c r="E4" s="311" t="s">
        <v>31</v>
      </c>
      <c r="F4" s="458"/>
    </row>
    <row r="5" spans="1:10" ht="15" customHeight="1" x14ac:dyDescent="0.25">
      <c r="A5" s="17" t="s">
        <v>10</v>
      </c>
      <c r="B5" s="18">
        <v>18</v>
      </c>
      <c r="C5" s="18">
        <v>35</v>
      </c>
      <c r="D5" s="18">
        <v>27</v>
      </c>
      <c r="E5" s="18">
        <v>20</v>
      </c>
      <c r="F5" s="18">
        <v>2953</v>
      </c>
      <c r="G5" s="74"/>
      <c r="H5" s="74"/>
      <c r="I5" s="74"/>
      <c r="J5" s="74"/>
    </row>
    <row r="6" spans="1:10" ht="15" customHeight="1" x14ac:dyDescent="0.25">
      <c r="A6" s="36" t="s">
        <v>69</v>
      </c>
      <c r="B6" s="37"/>
      <c r="C6" s="37"/>
      <c r="D6" s="37"/>
      <c r="E6" s="37"/>
      <c r="F6" s="38"/>
      <c r="G6" s="74"/>
      <c r="H6" s="74"/>
      <c r="I6" s="74"/>
      <c r="J6" s="74"/>
    </row>
    <row r="7" spans="1:10" ht="15" customHeight="1" x14ac:dyDescent="0.25">
      <c r="A7" s="79" t="s">
        <v>1</v>
      </c>
      <c r="B7" s="183">
        <v>17</v>
      </c>
      <c r="C7" s="183">
        <v>33</v>
      </c>
      <c r="D7" s="183">
        <v>28</v>
      </c>
      <c r="E7" s="183">
        <v>22</v>
      </c>
      <c r="F7" s="183">
        <v>1280</v>
      </c>
      <c r="G7" s="74"/>
      <c r="H7" s="74"/>
      <c r="I7" s="74"/>
      <c r="J7" s="74"/>
    </row>
    <row r="8" spans="1:10" ht="15" customHeight="1" x14ac:dyDescent="0.25">
      <c r="A8" s="167" t="s">
        <v>2</v>
      </c>
      <c r="B8" s="168">
        <v>18</v>
      </c>
      <c r="C8" s="168">
        <v>38</v>
      </c>
      <c r="D8" s="168">
        <v>27</v>
      </c>
      <c r="E8" s="168">
        <v>18</v>
      </c>
      <c r="F8" s="352">
        <v>1673</v>
      </c>
      <c r="G8" s="74"/>
      <c r="H8" s="74"/>
      <c r="I8" s="74"/>
      <c r="J8" s="74"/>
    </row>
    <row r="9" spans="1:10" ht="15" customHeight="1" x14ac:dyDescent="0.25">
      <c r="A9" s="36" t="s">
        <v>70</v>
      </c>
      <c r="B9" s="37"/>
      <c r="C9" s="37"/>
      <c r="D9" s="37"/>
      <c r="E9" s="37"/>
      <c r="F9" s="38"/>
      <c r="G9" s="74"/>
      <c r="H9" s="74"/>
      <c r="I9" s="74"/>
      <c r="J9" s="74"/>
    </row>
    <row r="10" spans="1:10" ht="15" customHeight="1" x14ac:dyDescent="0.25">
      <c r="A10" s="79" t="s">
        <v>3</v>
      </c>
      <c r="B10" s="183">
        <v>27</v>
      </c>
      <c r="C10" s="183">
        <v>40</v>
      </c>
      <c r="D10" s="183">
        <v>26</v>
      </c>
      <c r="E10" s="183">
        <v>6</v>
      </c>
      <c r="F10" s="183">
        <v>132</v>
      </c>
      <c r="G10" s="74"/>
      <c r="H10" s="74"/>
      <c r="I10" s="74"/>
      <c r="J10" s="74"/>
    </row>
    <row r="11" spans="1:10" ht="15" customHeight="1" x14ac:dyDescent="0.25">
      <c r="A11" s="84" t="s">
        <v>4</v>
      </c>
      <c r="B11" s="80">
        <v>23</v>
      </c>
      <c r="C11" s="80">
        <v>39</v>
      </c>
      <c r="D11" s="80">
        <v>26</v>
      </c>
      <c r="E11" s="80">
        <v>13</v>
      </c>
      <c r="F11" s="80">
        <v>383</v>
      </c>
      <c r="G11" s="74"/>
      <c r="H11" s="74"/>
      <c r="I11" s="74"/>
      <c r="J11" s="74"/>
    </row>
    <row r="12" spans="1:10" ht="15" customHeight="1" x14ac:dyDescent="0.25">
      <c r="A12" s="83" t="s">
        <v>11</v>
      </c>
      <c r="B12" s="80">
        <v>19</v>
      </c>
      <c r="C12" s="80">
        <v>44</v>
      </c>
      <c r="D12" s="80">
        <v>25</v>
      </c>
      <c r="E12" s="80">
        <v>13</v>
      </c>
      <c r="F12" s="80">
        <v>464</v>
      </c>
      <c r="G12" s="74"/>
      <c r="H12" s="74"/>
      <c r="I12" s="74"/>
      <c r="J12" s="74"/>
    </row>
    <row r="13" spans="1:10" ht="15" customHeight="1" x14ac:dyDescent="0.25">
      <c r="A13" s="84" t="s">
        <v>5</v>
      </c>
      <c r="B13" s="80">
        <v>15</v>
      </c>
      <c r="C13" s="80">
        <v>34</v>
      </c>
      <c r="D13" s="80">
        <v>32</v>
      </c>
      <c r="E13" s="80">
        <v>19</v>
      </c>
      <c r="F13" s="80">
        <v>528</v>
      </c>
      <c r="G13" s="74"/>
      <c r="H13" s="74"/>
      <c r="I13" s="74"/>
      <c r="J13" s="74"/>
    </row>
    <row r="14" spans="1:10" ht="15" customHeight="1" x14ac:dyDescent="0.25">
      <c r="A14" s="83" t="s">
        <v>6</v>
      </c>
      <c r="B14" s="80">
        <v>13</v>
      </c>
      <c r="C14" s="80">
        <v>34</v>
      </c>
      <c r="D14" s="80">
        <v>26</v>
      </c>
      <c r="E14" s="80">
        <v>27</v>
      </c>
      <c r="F14" s="80">
        <v>581</v>
      </c>
      <c r="G14" s="74"/>
      <c r="H14" s="74"/>
      <c r="I14" s="74"/>
      <c r="J14" s="74"/>
    </row>
    <row r="15" spans="1:10" ht="15" customHeight="1" x14ac:dyDescent="0.25">
      <c r="A15" s="167" t="s">
        <v>7</v>
      </c>
      <c r="B15" s="168">
        <v>11</v>
      </c>
      <c r="C15" s="168">
        <v>25</v>
      </c>
      <c r="D15" s="168">
        <v>27</v>
      </c>
      <c r="E15" s="168">
        <v>36</v>
      </c>
      <c r="F15" s="352">
        <v>865</v>
      </c>
      <c r="G15" s="74"/>
      <c r="H15" s="74"/>
      <c r="I15" s="74"/>
      <c r="J15" s="74"/>
    </row>
    <row r="16" spans="1:10" ht="15" customHeight="1" x14ac:dyDescent="0.25">
      <c r="A16" s="36" t="s">
        <v>71</v>
      </c>
      <c r="B16" s="37"/>
      <c r="C16" s="37"/>
      <c r="D16" s="37"/>
      <c r="E16" s="37"/>
      <c r="F16" s="38"/>
      <c r="G16" s="74"/>
      <c r="H16" s="74"/>
      <c r="I16" s="74"/>
      <c r="J16" s="74"/>
    </row>
    <row r="17" spans="1:10" ht="15" customHeight="1" x14ac:dyDescent="0.2">
      <c r="A17" s="79" t="s">
        <v>12</v>
      </c>
      <c r="B17" s="353">
        <v>19</v>
      </c>
      <c r="C17" s="353">
        <v>35</v>
      </c>
      <c r="D17" s="353">
        <v>28</v>
      </c>
      <c r="E17" s="353">
        <v>19</v>
      </c>
      <c r="F17" s="183">
        <v>1195</v>
      </c>
      <c r="G17" s="74"/>
      <c r="H17" s="74"/>
      <c r="I17" s="74"/>
      <c r="J17" s="74"/>
    </row>
    <row r="18" spans="1:10" ht="15" customHeight="1" x14ac:dyDescent="0.2">
      <c r="A18" s="84" t="s">
        <v>13</v>
      </c>
      <c r="B18" s="354">
        <v>15</v>
      </c>
      <c r="C18" s="354">
        <v>34</v>
      </c>
      <c r="D18" s="354">
        <v>28</v>
      </c>
      <c r="E18" s="354">
        <v>22</v>
      </c>
      <c r="F18" s="80">
        <v>1365</v>
      </c>
      <c r="G18" s="74"/>
      <c r="H18" s="74"/>
      <c r="I18" s="74"/>
      <c r="J18" s="74"/>
    </row>
    <row r="19" spans="1:10" ht="15" customHeight="1" x14ac:dyDescent="0.2">
      <c r="A19" s="39" t="s">
        <v>32</v>
      </c>
      <c r="B19" s="355">
        <v>22</v>
      </c>
      <c r="C19" s="355">
        <v>41</v>
      </c>
      <c r="D19" s="355">
        <v>20</v>
      </c>
      <c r="E19" s="355">
        <v>17</v>
      </c>
      <c r="F19" s="352">
        <v>368</v>
      </c>
      <c r="G19" s="74"/>
      <c r="H19" s="74"/>
      <c r="I19" s="74"/>
      <c r="J19" s="74"/>
    </row>
    <row r="20" spans="1:10" ht="15" customHeight="1" x14ac:dyDescent="0.25">
      <c r="A20" s="36" t="s">
        <v>72</v>
      </c>
      <c r="B20" s="37"/>
      <c r="C20" s="37"/>
      <c r="D20" s="37"/>
      <c r="E20" s="37"/>
      <c r="F20" s="38"/>
      <c r="G20" s="74"/>
      <c r="H20" s="74"/>
      <c r="I20" s="74"/>
      <c r="J20" s="74"/>
    </row>
    <row r="21" spans="1:10" ht="15" customHeight="1" x14ac:dyDescent="0.2">
      <c r="A21" s="79" t="s">
        <v>14</v>
      </c>
      <c r="B21" s="353">
        <v>16</v>
      </c>
      <c r="C21" s="353">
        <v>38</v>
      </c>
      <c r="D21" s="353">
        <v>30</v>
      </c>
      <c r="E21" s="353">
        <v>17</v>
      </c>
      <c r="F21" s="183">
        <v>1799</v>
      </c>
      <c r="G21" s="74"/>
      <c r="H21" s="74"/>
      <c r="I21" s="74"/>
      <c r="J21" s="74"/>
    </row>
    <row r="22" spans="1:10" ht="15" customHeight="1" x14ac:dyDescent="0.2">
      <c r="A22" s="84" t="s">
        <v>15</v>
      </c>
      <c r="B22" s="354">
        <v>23</v>
      </c>
      <c r="C22" s="354">
        <v>35</v>
      </c>
      <c r="D22" s="354">
        <v>23</v>
      </c>
      <c r="E22" s="354">
        <v>19</v>
      </c>
      <c r="F22" s="80">
        <v>572</v>
      </c>
      <c r="G22" s="74"/>
      <c r="H22" s="74"/>
      <c r="I22" s="74"/>
      <c r="J22" s="74"/>
    </row>
    <row r="23" spans="1:10" ht="15" customHeight="1" x14ac:dyDescent="0.2">
      <c r="A23" s="83" t="s">
        <v>16</v>
      </c>
      <c r="B23" s="354">
        <v>13</v>
      </c>
      <c r="C23" s="354">
        <v>21</v>
      </c>
      <c r="D23" s="354">
        <v>22</v>
      </c>
      <c r="E23" s="354">
        <v>44</v>
      </c>
      <c r="F23" s="356">
        <v>272</v>
      </c>
      <c r="G23" s="74"/>
      <c r="H23" s="74"/>
      <c r="I23" s="74"/>
      <c r="J23" s="74"/>
    </row>
    <row r="24" spans="1:10" ht="15" customHeight="1" x14ac:dyDescent="0.2">
      <c r="A24" s="167" t="s">
        <v>17</v>
      </c>
      <c r="B24" s="355">
        <v>13</v>
      </c>
      <c r="C24" s="355">
        <v>33</v>
      </c>
      <c r="D24" s="355">
        <v>27</v>
      </c>
      <c r="E24" s="355">
        <v>27</v>
      </c>
      <c r="F24" s="352">
        <v>310</v>
      </c>
      <c r="G24" s="74"/>
      <c r="H24" s="74"/>
      <c r="I24" s="74"/>
      <c r="J24" s="74"/>
    </row>
    <row r="25" spans="1:10" ht="15" customHeight="1" x14ac:dyDescent="0.25">
      <c r="A25" s="36" t="s">
        <v>73</v>
      </c>
      <c r="B25" s="37"/>
      <c r="C25" s="37"/>
      <c r="D25" s="37"/>
      <c r="E25" s="37"/>
      <c r="F25" s="38"/>
      <c r="G25" s="74"/>
      <c r="H25" s="74"/>
      <c r="I25" s="74"/>
      <c r="J25" s="74"/>
    </row>
    <row r="26" spans="1:10" ht="15" customHeight="1" x14ac:dyDescent="0.25">
      <c r="A26" s="79" t="s">
        <v>77</v>
      </c>
      <c r="B26" s="183">
        <v>12</v>
      </c>
      <c r="C26" s="183">
        <v>30</v>
      </c>
      <c r="D26" s="183">
        <v>27</v>
      </c>
      <c r="E26" s="183">
        <v>31</v>
      </c>
      <c r="F26" s="183">
        <v>923</v>
      </c>
      <c r="G26" s="74"/>
      <c r="H26" s="74"/>
      <c r="I26" s="74"/>
      <c r="J26" s="74"/>
    </row>
    <row r="27" spans="1:10" ht="15" customHeight="1" x14ac:dyDescent="0.25">
      <c r="A27" s="167" t="s">
        <v>78</v>
      </c>
      <c r="B27" s="168">
        <v>20</v>
      </c>
      <c r="C27" s="168">
        <v>37</v>
      </c>
      <c r="D27" s="168">
        <v>27</v>
      </c>
      <c r="E27" s="168">
        <v>16</v>
      </c>
      <c r="F27" s="352">
        <v>2025</v>
      </c>
      <c r="G27" s="74"/>
      <c r="H27" s="74"/>
      <c r="I27" s="74"/>
      <c r="J27" s="74"/>
    </row>
    <row r="28" spans="1:10" ht="15" customHeight="1" x14ac:dyDescent="0.25">
      <c r="A28" s="36" t="s">
        <v>74</v>
      </c>
      <c r="B28" s="37"/>
      <c r="C28" s="37"/>
      <c r="D28" s="37"/>
      <c r="E28" s="37"/>
      <c r="F28" s="38"/>
      <c r="G28" s="74"/>
      <c r="H28" s="74"/>
      <c r="I28" s="74"/>
      <c r="J28" s="74"/>
    </row>
    <row r="29" spans="1:10" ht="15" customHeight="1" x14ac:dyDescent="0.25">
      <c r="A29" s="79" t="s">
        <v>21</v>
      </c>
      <c r="B29" s="183">
        <v>15</v>
      </c>
      <c r="C29" s="183">
        <v>41</v>
      </c>
      <c r="D29" s="183">
        <v>29</v>
      </c>
      <c r="E29" s="183">
        <v>15</v>
      </c>
      <c r="F29" s="183">
        <v>1167</v>
      </c>
      <c r="G29" s="74"/>
      <c r="H29" s="74"/>
      <c r="I29" s="74"/>
      <c r="J29" s="74"/>
    </row>
    <row r="30" spans="1:10" ht="15" customHeight="1" x14ac:dyDescent="0.25">
      <c r="A30" s="167" t="s">
        <v>22</v>
      </c>
      <c r="B30" s="168">
        <v>19</v>
      </c>
      <c r="C30" s="168">
        <v>32</v>
      </c>
      <c r="D30" s="168">
        <v>26</v>
      </c>
      <c r="E30" s="168">
        <v>23</v>
      </c>
      <c r="F30" s="352">
        <v>1780</v>
      </c>
      <c r="G30" s="74"/>
      <c r="H30" s="74"/>
      <c r="I30" s="74"/>
      <c r="J30" s="74"/>
    </row>
    <row r="31" spans="1:10" ht="15" customHeight="1" x14ac:dyDescent="0.25">
      <c r="A31" s="36" t="s">
        <v>75</v>
      </c>
      <c r="B31" s="37"/>
      <c r="C31" s="37"/>
      <c r="D31" s="37"/>
      <c r="E31" s="37"/>
      <c r="F31" s="38"/>
      <c r="G31" s="74"/>
      <c r="H31" s="74"/>
      <c r="I31" s="74"/>
      <c r="J31" s="74"/>
    </row>
    <row r="32" spans="1:10" ht="15" customHeight="1" x14ac:dyDescent="0.25">
      <c r="A32" s="79" t="s">
        <v>18</v>
      </c>
      <c r="B32" s="183">
        <v>15</v>
      </c>
      <c r="C32" s="183">
        <v>28</v>
      </c>
      <c r="D32" s="183">
        <v>31</v>
      </c>
      <c r="E32" s="183">
        <v>26</v>
      </c>
      <c r="F32" s="183">
        <v>518</v>
      </c>
      <c r="G32" s="74"/>
      <c r="H32" s="74"/>
      <c r="I32" s="74"/>
      <c r="J32" s="74"/>
    </row>
    <row r="33" spans="1:10" ht="15" customHeight="1" x14ac:dyDescent="0.25">
      <c r="A33" s="167" t="s">
        <v>19</v>
      </c>
      <c r="B33" s="168">
        <v>24</v>
      </c>
      <c r="C33" s="168">
        <v>40</v>
      </c>
      <c r="D33" s="168">
        <v>21</v>
      </c>
      <c r="E33" s="168">
        <v>14</v>
      </c>
      <c r="F33" s="352">
        <v>580</v>
      </c>
      <c r="G33" s="74"/>
      <c r="H33" s="74"/>
      <c r="I33" s="74"/>
      <c r="J33" s="74"/>
    </row>
    <row r="34" spans="1:10" ht="15" customHeight="1" x14ac:dyDescent="0.25">
      <c r="A34" s="36" t="s">
        <v>76</v>
      </c>
      <c r="B34" s="37"/>
      <c r="C34" s="37"/>
      <c r="D34" s="37"/>
      <c r="E34" s="37"/>
      <c r="F34" s="38"/>
      <c r="G34" s="74"/>
      <c r="H34" s="74"/>
      <c r="I34" s="74"/>
      <c r="J34" s="74"/>
    </row>
    <row r="35" spans="1:10" ht="15" customHeight="1" x14ac:dyDescent="0.25">
      <c r="A35" s="79" t="s">
        <v>92</v>
      </c>
      <c r="B35" s="183">
        <v>19</v>
      </c>
      <c r="C35" s="183">
        <v>35</v>
      </c>
      <c r="D35" s="183">
        <v>25</v>
      </c>
      <c r="E35" s="183">
        <v>20</v>
      </c>
      <c r="F35" s="183">
        <v>1803</v>
      </c>
      <c r="G35" s="74"/>
      <c r="H35" s="74"/>
      <c r="I35" s="74"/>
      <c r="J35" s="74"/>
    </row>
    <row r="36" spans="1:10" ht="15" customHeight="1" x14ac:dyDescent="0.25">
      <c r="A36" s="167" t="s">
        <v>20</v>
      </c>
      <c r="B36" s="168">
        <v>16</v>
      </c>
      <c r="C36" s="168">
        <v>35</v>
      </c>
      <c r="D36" s="168">
        <v>30</v>
      </c>
      <c r="E36" s="168">
        <v>20</v>
      </c>
      <c r="F36" s="352">
        <v>1150</v>
      </c>
      <c r="G36" s="74"/>
      <c r="H36" s="74"/>
      <c r="I36" s="74"/>
      <c r="J36" s="74"/>
    </row>
    <row r="37" spans="1:10" ht="12" customHeight="1" x14ac:dyDescent="0.25">
      <c r="A37" s="283" t="s">
        <v>147</v>
      </c>
      <c r="B37" s="12"/>
      <c r="C37" s="12"/>
      <c r="D37" s="12"/>
      <c r="E37" s="12"/>
      <c r="H37" s="74"/>
      <c r="I37" s="74"/>
      <c r="J37" s="74"/>
    </row>
    <row r="38" spans="1:10" s="10" customFormat="1" x14ac:dyDescent="0.2">
      <c r="A38" s="138" t="s">
        <v>176</v>
      </c>
      <c r="D38" s="13"/>
      <c r="H38" s="74"/>
      <c r="I38" s="74"/>
      <c r="J38" s="74"/>
    </row>
  </sheetData>
  <mergeCells count="2">
    <mergeCell ref="A3:A4"/>
    <mergeCell ref="F3:F4"/>
  </mergeCells>
  <conditionalFormatting sqref="F2 F9">
    <cfRule type="cellIs" dxfId="1" priority="55" operator="equal">
      <formula>"Significant"</formula>
    </cfRule>
  </conditionalFormatting>
  <conditionalFormatting sqref="F6">
    <cfRule type="cellIs" dxfId="0" priority="2" operator="equal">
      <formula>"Significant"</formula>
    </cfRule>
  </conditionalFormatting>
  <conditionalFormatting sqref="F6">
    <cfRule type="iconSet" priority="1">
      <iconSet iconSet="3Arrows" showValue="0" reverse="1">
        <cfvo type="percent" val="0"/>
        <cfvo type="num" val="0"/>
        <cfvo type="num" val="1"/>
      </iconSet>
    </cfRule>
  </conditionalFormatting>
  <conditionalFormatting sqref="F9">
    <cfRule type="iconSet" priority="486">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topLeftCell="A208" zoomScaleNormal="100" zoomScaleSheetLayoutView="90" workbookViewId="0">
      <selection activeCell="A220" sqref="A220"/>
    </sheetView>
  </sheetViews>
  <sheetFormatPr defaultRowHeight="15" x14ac:dyDescent="0.25"/>
  <cols>
    <col min="1" max="1" width="50" customWidth="1"/>
    <col min="2" max="8" width="12.7109375" customWidth="1"/>
    <col min="9" max="9" width="13.28515625" customWidth="1"/>
    <col min="10" max="10" width="8.7109375" customWidth="1"/>
  </cols>
  <sheetData>
    <row r="1" spans="1:8" ht="17.45" customHeight="1" x14ac:dyDescent="0.25">
      <c r="A1" s="128" t="str">
        <f>Contents!A20</f>
        <v>Table 11: Benefits of engagement with the arts 2019/20</v>
      </c>
      <c r="B1" s="10"/>
      <c r="C1" s="10"/>
      <c r="D1" s="10"/>
      <c r="E1" s="1"/>
      <c r="F1" s="1"/>
      <c r="G1" s="1"/>
      <c r="H1" s="1"/>
    </row>
    <row r="2" spans="1:8" ht="15.6" customHeight="1" x14ac:dyDescent="0.25">
      <c r="A2" s="72"/>
      <c r="B2" s="10"/>
      <c r="C2" s="10"/>
      <c r="D2" s="10"/>
      <c r="E2" s="1"/>
    </row>
    <row r="3" spans="1:8" x14ac:dyDescent="0.25">
      <c r="A3" s="66" t="s">
        <v>79</v>
      </c>
      <c r="B3" s="10"/>
      <c r="C3" s="10"/>
      <c r="D3" s="10"/>
      <c r="E3" s="1"/>
    </row>
    <row r="4" spans="1:8" ht="15" customHeight="1" x14ac:dyDescent="0.25">
      <c r="A4" s="9"/>
      <c r="B4" s="9"/>
      <c r="C4" s="431"/>
      <c r="D4" s="431"/>
      <c r="E4" s="1"/>
    </row>
    <row r="5" spans="1:8" x14ac:dyDescent="0.25">
      <c r="A5" s="459" t="s">
        <v>227</v>
      </c>
      <c r="B5" s="325" t="s">
        <v>10</v>
      </c>
      <c r="C5" s="325" t="s">
        <v>1</v>
      </c>
      <c r="D5" s="326" t="s">
        <v>2</v>
      </c>
      <c r="E5" s="1"/>
    </row>
    <row r="6" spans="1:8" ht="15.95" customHeight="1" x14ac:dyDescent="0.25">
      <c r="A6" s="433"/>
      <c r="B6" s="56" t="s">
        <v>31</v>
      </c>
      <c r="C6" s="56" t="s">
        <v>31</v>
      </c>
      <c r="D6" s="75" t="s">
        <v>62</v>
      </c>
      <c r="E6" s="1"/>
    </row>
    <row r="7" spans="1:8" ht="15.95" customHeight="1" x14ac:dyDescent="0.25">
      <c r="A7" s="126" t="s">
        <v>211</v>
      </c>
      <c r="B7" s="59">
        <v>77</v>
      </c>
      <c r="C7" s="59">
        <v>76</v>
      </c>
      <c r="D7" s="59">
        <v>78</v>
      </c>
      <c r="E7" s="166"/>
      <c r="F7" s="166"/>
      <c r="G7" s="166"/>
    </row>
    <row r="8" spans="1:8" ht="15.95" customHeight="1" x14ac:dyDescent="0.25">
      <c r="A8" s="127" t="s">
        <v>212</v>
      </c>
      <c r="B8" s="60">
        <v>44</v>
      </c>
      <c r="C8" s="60">
        <v>42</v>
      </c>
      <c r="D8" s="60">
        <v>46</v>
      </c>
      <c r="E8" s="166"/>
      <c r="F8" s="166"/>
      <c r="G8" s="166"/>
    </row>
    <row r="9" spans="1:8" ht="15.95" customHeight="1" x14ac:dyDescent="0.25">
      <c r="A9" s="126" t="s">
        <v>213</v>
      </c>
      <c r="B9" s="59">
        <v>34</v>
      </c>
      <c r="C9" s="59">
        <v>34</v>
      </c>
      <c r="D9" s="59">
        <v>34</v>
      </c>
      <c r="E9" s="166"/>
      <c r="F9" s="166"/>
      <c r="G9" s="166"/>
    </row>
    <row r="10" spans="1:8" ht="15.95" customHeight="1" x14ac:dyDescent="0.25">
      <c r="A10" s="198" t="s">
        <v>214</v>
      </c>
      <c r="B10" s="266">
        <v>22</v>
      </c>
      <c r="C10" s="266">
        <v>20</v>
      </c>
      <c r="D10" s="266">
        <v>23</v>
      </c>
      <c r="E10" s="166"/>
      <c r="F10" s="166"/>
      <c r="G10" s="166"/>
    </row>
    <row r="11" spans="1:8" ht="15.95" customHeight="1" x14ac:dyDescent="0.25">
      <c r="A11" s="308" t="s">
        <v>215</v>
      </c>
      <c r="B11" s="268">
        <v>19</v>
      </c>
      <c r="C11" s="268">
        <v>18</v>
      </c>
      <c r="D11" s="268">
        <v>20</v>
      </c>
      <c r="E11" s="166"/>
      <c r="F11" s="166"/>
      <c r="G11" s="166"/>
    </row>
    <row r="12" spans="1:8" ht="15.95" customHeight="1" x14ac:dyDescent="0.25">
      <c r="A12" s="198" t="s">
        <v>216</v>
      </c>
      <c r="B12" s="266">
        <v>17</v>
      </c>
      <c r="C12" s="266">
        <v>14</v>
      </c>
      <c r="D12" s="266">
        <v>19</v>
      </c>
      <c r="E12" s="166"/>
      <c r="F12" s="166"/>
      <c r="G12" s="166"/>
    </row>
    <row r="13" spans="1:8" ht="15.95" customHeight="1" x14ac:dyDescent="0.25">
      <c r="A13" s="126" t="s">
        <v>217</v>
      </c>
      <c r="B13" s="59">
        <v>13</v>
      </c>
      <c r="C13" s="59">
        <v>12</v>
      </c>
      <c r="D13" s="59">
        <v>14</v>
      </c>
      <c r="E13" s="166"/>
      <c r="F13" s="166"/>
      <c r="G13" s="166"/>
    </row>
    <row r="14" spans="1:8" ht="15.95" customHeight="1" x14ac:dyDescent="0.25">
      <c r="A14" s="198" t="s">
        <v>218</v>
      </c>
      <c r="B14" s="266">
        <v>10</v>
      </c>
      <c r="C14" s="266">
        <v>9</v>
      </c>
      <c r="D14" s="266">
        <v>11</v>
      </c>
      <c r="E14" s="166"/>
      <c r="F14" s="166"/>
      <c r="G14" s="166"/>
    </row>
    <row r="15" spans="1:8" ht="15.95" customHeight="1" x14ac:dyDescent="0.25">
      <c r="A15" s="312" t="s">
        <v>219</v>
      </c>
      <c r="B15" s="268">
        <v>10</v>
      </c>
      <c r="C15" s="268">
        <v>8</v>
      </c>
      <c r="D15" s="268">
        <v>11</v>
      </c>
      <c r="E15" s="166"/>
      <c r="F15" s="166"/>
      <c r="G15" s="166"/>
    </row>
    <row r="16" spans="1:8" ht="15.95" customHeight="1" x14ac:dyDescent="0.25">
      <c r="A16" s="246" t="s">
        <v>220</v>
      </c>
      <c r="B16" s="266">
        <v>10</v>
      </c>
      <c r="C16" s="266">
        <v>8</v>
      </c>
      <c r="D16" s="266">
        <v>11</v>
      </c>
      <c r="E16" s="166"/>
      <c r="F16" s="166"/>
      <c r="G16" s="166"/>
    </row>
    <row r="17" spans="1:8" ht="15.95" customHeight="1" x14ac:dyDescent="0.25">
      <c r="A17" s="243" t="s">
        <v>221</v>
      </c>
      <c r="B17" s="59">
        <v>3</v>
      </c>
      <c r="C17" s="59">
        <v>3</v>
      </c>
      <c r="D17" s="59">
        <v>2</v>
      </c>
      <c r="E17" s="166"/>
      <c r="F17" s="166"/>
      <c r="G17" s="166"/>
    </row>
    <row r="18" spans="1:8" ht="15.95" customHeight="1" x14ac:dyDescent="0.25">
      <c r="A18" s="246" t="s">
        <v>222</v>
      </c>
      <c r="B18" s="266">
        <v>2</v>
      </c>
      <c r="C18" s="266">
        <v>2</v>
      </c>
      <c r="D18" s="266">
        <v>2</v>
      </c>
      <c r="E18" s="166"/>
      <c r="F18" s="166"/>
      <c r="G18" s="166"/>
    </row>
    <row r="19" spans="1:8" ht="15.95" customHeight="1" x14ac:dyDescent="0.25">
      <c r="A19" s="312" t="s">
        <v>223</v>
      </c>
      <c r="B19" s="268">
        <v>1</v>
      </c>
      <c r="C19" s="268">
        <v>2</v>
      </c>
      <c r="D19" s="268">
        <v>1</v>
      </c>
      <c r="E19" s="166"/>
      <c r="F19" s="166"/>
      <c r="G19" s="166"/>
    </row>
    <row r="20" spans="1:8" ht="15.95" customHeight="1" x14ac:dyDescent="0.25">
      <c r="A20" s="246" t="s">
        <v>224</v>
      </c>
      <c r="B20" s="266">
        <v>1</v>
      </c>
      <c r="C20" s="266">
        <v>1</v>
      </c>
      <c r="D20" s="266">
        <v>0</v>
      </c>
      <c r="E20" s="166"/>
      <c r="F20" s="166"/>
      <c r="G20" s="166"/>
    </row>
    <row r="21" spans="1:8" x14ac:dyDescent="0.25">
      <c r="A21" s="312" t="s">
        <v>225</v>
      </c>
      <c r="B21" s="268">
        <v>1</v>
      </c>
      <c r="C21" s="268">
        <v>1</v>
      </c>
      <c r="D21" s="268">
        <v>1</v>
      </c>
      <c r="E21" s="166"/>
      <c r="F21" s="166"/>
      <c r="G21" s="166"/>
    </row>
    <row r="22" spans="1:8" x14ac:dyDescent="0.25">
      <c r="A22" s="246" t="s">
        <v>226</v>
      </c>
      <c r="B22" s="266">
        <v>6</v>
      </c>
      <c r="C22" s="266">
        <v>7</v>
      </c>
      <c r="D22" s="266">
        <v>6</v>
      </c>
      <c r="E22" s="166"/>
      <c r="F22" s="166"/>
      <c r="G22" s="166"/>
    </row>
    <row r="23" spans="1:8" x14ac:dyDescent="0.25">
      <c r="A23" s="357" t="s">
        <v>9</v>
      </c>
      <c r="B23" s="358">
        <v>2545</v>
      </c>
      <c r="C23" s="324">
        <v>1066</v>
      </c>
      <c r="D23" s="324">
        <v>1479</v>
      </c>
      <c r="E23" s="166"/>
      <c r="F23" s="166"/>
      <c r="G23" s="166"/>
    </row>
    <row r="24" spans="1:8" x14ac:dyDescent="0.25">
      <c r="A24" s="175" t="s">
        <v>147</v>
      </c>
      <c r="E24" s="166"/>
    </row>
    <row r="25" spans="1:8" x14ac:dyDescent="0.25">
      <c r="A25" s="137" t="s">
        <v>249</v>
      </c>
      <c r="E25" s="166"/>
    </row>
    <row r="26" spans="1:8" x14ac:dyDescent="0.25">
      <c r="A26" s="138" t="s">
        <v>145</v>
      </c>
      <c r="B26" s="1"/>
      <c r="C26" s="1"/>
      <c r="D26" s="1"/>
      <c r="E26" s="166"/>
      <c r="F26" s="1"/>
      <c r="G26" s="1"/>
      <c r="H26" s="1"/>
    </row>
    <row r="27" spans="1:8" x14ac:dyDescent="0.25">
      <c r="A27" s="137" t="s">
        <v>115</v>
      </c>
      <c r="B27" s="1"/>
      <c r="C27" s="1"/>
      <c r="D27" s="1"/>
      <c r="E27" s="166"/>
      <c r="F27" s="1"/>
      <c r="G27" s="1"/>
      <c r="H27" s="1"/>
    </row>
    <row r="28" spans="1:8" ht="15.75" customHeight="1" x14ac:dyDescent="0.25">
      <c r="A28" s="138"/>
      <c r="B28" s="1"/>
      <c r="C28" s="1"/>
      <c r="D28" s="1"/>
      <c r="E28" s="1"/>
      <c r="F28" s="1"/>
      <c r="G28" s="1"/>
      <c r="H28" s="1"/>
    </row>
    <row r="29" spans="1:8" ht="15" customHeight="1" x14ac:dyDescent="0.25">
      <c r="A29" s="128" t="str">
        <f>Contents!A20</f>
        <v>Table 11: Benefits of engagement with the arts 2019/20</v>
      </c>
      <c r="B29" s="10"/>
      <c r="C29" s="10"/>
      <c r="D29" s="10"/>
      <c r="E29" s="1"/>
      <c r="F29" s="1"/>
      <c r="G29" s="1"/>
      <c r="H29" s="1"/>
    </row>
    <row r="30" spans="1:8" ht="15.75" customHeight="1" x14ac:dyDescent="0.25">
      <c r="A30" s="72"/>
      <c r="B30" s="10"/>
      <c r="C30" s="10"/>
      <c r="D30" s="10"/>
      <c r="E30" s="1"/>
      <c r="F30" s="1"/>
      <c r="G30" s="1"/>
      <c r="H30" s="1"/>
    </row>
    <row r="31" spans="1:8" ht="24.75" customHeight="1" x14ac:dyDescent="0.25">
      <c r="A31" s="66" t="s">
        <v>80</v>
      </c>
      <c r="B31" s="10"/>
      <c r="C31" s="10"/>
      <c r="D31" s="10"/>
      <c r="E31" s="1"/>
      <c r="F31" s="1"/>
      <c r="G31" s="1"/>
      <c r="H31" s="1"/>
    </row>
    <row r="32" spans="1:8" ht="15.95" customHeight="1" x14ac:dyDescent="0.25">
      <c r="A32" s="73"/>
      <c r="B32" s="9"/>
      <c r="C32" s="431"/>
      <c r="D32" s="431"/>
      <c r="E32" s="1"/>
      <c r="F32" s="1"/>
      <c r="G32" s="1"/>
      <c r="H32" s="1"/>
    </row>
    <row r="33" spans="1:15" ht="15.95" customHeight="1" x14ac:dyDescent="0.25">
      <c r="A33" s="459" t="s">
        <v>227</v>
      </c>
      <c r="B33" s="325" t="s">
        <v>10</v>
      </c>
      <c r="C33" s="325" t="s">
        <v>46</v>
      </c>
      <c r="D33" s="325" t="s">
        <v>4</v>
      </c>
      <c r="E33" s="325" t="s">
        <v>11</v>
      </c>
      <c r="F33" s="325" t="s">
        <v>5</v>
      </c>
      <c r="G33" s="325" t="s">
        <v>6</v>
      </c>
      <c r="H33" s="326" t="s">
        <v>7</v>
      </c>
      <c r="I33" s="153"/>
      <c r="J33" s="153"/>
      <c r="K33" s="153"/>
      <c r="L33" s="153"/>
      <c r="M33" s="153"/>
      <c r="N33" s="153"/>
      <c r="O33" s="153"/>
    </row>
    <row r="34" spans="1:15" ht="15.95" customHeight="1" x14ac:dyDescent="0.25">
      <c r="A34" s="433"/>
      <c r="B34" s="56" t="s">
        <v>31</v>
      </c>
      <c r="C34" s="56" t="s">
        <v>31</v>
      </c>
      <c r="D34" s="56" t="s">
        <v>31</v>
      </c>
      <c r="E34" s="56" t="s">
        <v>31</v>
      </c>
      <c r="F34" s="56" t="s">
        <v>31</v>
      </c>
      <c r="G34" s="56" t="s">
        <v>31</v>
      </c>
      <c r="H34" s="75" t="s">
        <v>31</v>
      </c>
      <c r="I34" s="153"/>
      <c r="J34" s="153"/>
      <c r="K34" s="153"/>
      <c r="L34" s="153"/>
      <c r="M34" s="153"/>
      <c r="N34" s="153"/>
      <c r="O34" s="153"/>
    </row>
    <row r="35" spans="1:15" ht="15.95" customHeight="1" x14ac:dyDescent="0.25">
      <c r="A35" s="126" t="s">
        <v>211</v>
      </c>
      <c r="B35" s="59">
        <v>77</v>
      </c>
      <c r="C35" s="59">
        <v>83</v>
      </c>
      <c r="D35" s="59">
        <v>89</v>
      </c>
      <c r="E35" s="59">
        <v>81</v>
      </c>
      <c r="F35" s="59">
        <v>74</v>
      </c>
      <c r="G35" s="59">
        <v>75</v>
      </c>
      <c r="H35" s="59">
        <v>64</v>
      </c>
      <c r="I35" s="153"/>
      <c r="J35" s="153"/>
      <c r="K35" s="153"/>
      <c r="L35" s="153"/>
      <c r="M35" s="153"/>
      <c r="N35" s="153"/>
      <c r="O35" s="153"/>
    </row>
    <row r="36" spans="1:15" ht="15.95" customHeight="1" x14ac:dyDescent="0.25">
      <c r="A36" s="127" t="s">
        <v>212</v>
      </c>
      <c r="B36" s="60">
        <v>44</v>
      </c>
      <c r="C36" s="60">
        <v>34</v>
      </c>
      <c r="D36" s="60">
        <v>43</v>
      </c>
      <c r="E36" s="60">
        <v>48</v>
      </c>
      <c r="F36" s="60">
        <v>48</v>
      </c>
      <c r="G36" s="60">
        <v>48</v>
      </c>
      <c r="H36" s="60">
        <v>42</v>
      </c>
      <c r="I36" s="153"/>
      <c r="J36" s="153"/>
      <c r="K36" s="153"/>
      <c r="L36" s="153"/>
      <c r="M36" s="153"/>
      <c r="N36" s="153"/>
      <c r="O36" s="153"/>
    </row>
    <row r="37" spans="1:15" ht="15.95" customHeight="1" x14ac:dyDescent="0.25">
      <c r="A37" s="126" t="s">
        <v>213</v>
      </c>
      <c r="B37" s="59">
        <v>34</v>
      </c>
      <c r="C37" s="59">
        <v>38</v>
      </c>
      <c r="D37" s="59">
        <v>32</v>
      </c>
      <c r="E37" s="59">
        <v>34</v>
      </c>
      <c r="F37" s="59">
        <v>35</v>
      </c>
      <c r="G37" s="59">
        <v>33</v>
      </c>
      <c r="H37" s="59">
        <v>31</v>
      </c>
      <c r="I37" s="153"/>
      <c r="J37" s="153"/>
      <c r="K37" s="153"/>
      <c r="L37" s="153"/>
      <c r="M37" s="153"/>
      <c r="N37" s="153"/>
      <c r="O37" s="153"/>
    </row>
    <row r="38" spans="1:15" ht="15.95" customHeight="1" x14ac:dyDescent="0.25">
      <c r="A38" s="198" t="s">
        <v>214</v>
      </c>
      <c r="B38" s="266">
        <v>22</v>
      </c>
      <c r="C38" s="266">
        <v>25</v>
      </c>
      <c r="D38" s="266">
        <v>21</v>
      </c>
      <c r="E38" s="266">
        <v>20</v>
      </c>
      <c r="F38" s="266">
        <v>22</v>
      </c>
      <c r="G38" s="266">
        <v>21</v>
      </c>
      <c r="H38" s="266">
        <v>21</v>
      </c>
      <c r="I38" s="153"/>
      <c r="J38" s="153"/>
      <c r="K38" s="153"/>
      <c r="L38" s="153"/>
      <c r="M38" s="153"/>
      <c r="N38" s="153"/>
      <c r="O38" s="153"/>
    </row>
    <row r="39" spans="1:15" ht="15.95" customHeight="1" x14ac:dyDescent="0.25">
      <c r="A39" s="308" t="s">
        <v>215</v>
      </c>
      <c r="B39" s="268">
        <v>19</v>
      </c>
      <c r="C39" s="268">
        <v>28</v>
      </c>
      <c r="D39" s="268">
        <v>16</v>
      </c>
      <c r="E39" s="268">
        <v>14</v>
      </c>
      <c r="F39" s="268">
        <v>16</v>
      </c>
      <c r="G39" s="268">
        <v>21</v>
      </c>
      <c r="H39" s="268">
        <v>21</v>
      </c>
      <c r="I39" s="153"/>
      <c r="J39" s="153"/>
      <c r="K39" s="153"/>
      <c r="L39" s="153"/>
      <c r="M39" s="153"/>
      <c r="N39" s="153"/>
      <c r="O39" s="153"/>
    </row>
    <row r="40" spans="1:15" ht="15.95" customHeight="1" x14ac:dyDescent="0.25">
      <c r="A40" s="198" t="s">
        <v>216</v>
      </c>
      <c r="B40" s="266">
        <v>17</v>
      </c>
      <c r="C40" s="266">
        <v>18</v>
      </c>
      <c r="D40" s="266">
        <v>19</v>
      </c>
      <c r="E40" s="266">
        <v>19</v>
      </c>
      <c r="F40" s="266">
        <v>15</v>
      </c>
      <c r="G40" s="266">
        <v>16</v>
      </c>
      <c r="H40" s="266">
        <v>13</v>
      </c>
      <c r="I40" s="153"/>
      <c r="J40" s="153"/>
      <c r="K40" s="153"/>
      <c r="L40" s="153"/>
      <c r="M40" s="153"/>
      <c r="N40" s="153"/>
      <c r="O40" s="153"/>
    </row>
    <row r="41" spans="1:15" ht="15.95" customHeight="1" x14ac:dyDescent="0.25">
      <c r="A41" s="126" t="s">
        <v>217</v>
      </c>
      <c r="B41" s="59">
        <v>13</v>
      </c>
      <c r="C41" s="59">
        <v>22</v>
      </c>
      <c r="D41" s="59">
        <v>14</v>
      </c>
      <c r="E41" s="59">
        <v>15</v>
      </c>
      <c r="F41" s="59">
        <v>9</v>
      </c>
      <c r="G41" s="59">
        <v>13</v>
      </c>
      <c r="H41" s="59">
        <v>7</v>
      </c>
      <c r="I41" s="153"/>
      <c r="J41" s="153"/>
      <c r="K41" s="153"/>
      <c r="L41" s="153"/>
      <c r="M41" s="153"/>
      <c r="N41" s="153"/>
      <c r="O41" s="153"/>
    </row>
    <row r="42" spans="1:15" ht="15.95" customHeight="1" x14ac:dyDescent="0.25">
      <c r="A42" s="198" t="s">
        <v>218</v>
      </c>
      <c r="B42" s="266">
        <v>10</v>
      </c>
      <c r="C42" s="266">
        <v>13</v>
      </c>
      <c r="D42" s="266">
        <v>12</v>
      </c>
      <c r="E42" s="266">
        <v>11</v>
      </c>
      <c r="F42" s="266">
        <v>9</v>
      </c>
      <c r="G42" s="266">
        <v>10</v>
      </c>
      <c r="H42" s="266">
        <v>6</v>
      </c>
      <c r="I42" s="153"/>
      <c r="J42" s="153"/>
      <c r="K42" s="153"/>
      <c r="L42" s="153"/>
      <c r="M42" s="153"/>
      <c r="N42" s="153"/>
      <c r="O42" s="153"/>
    </row>
    <row r="43" spans="1:15" ht="15.95" customHeight="1" x14ac:dyDescent="0.25">
      <c r="A43" s="308" t="s">
        <v>219</v>
      </c>
      <c r="B43" s="268">
        <v>10</v>
      </c>
      <c r="C43" s="268">
        <v>7</v>
      </c>
      <c r="D43" s="268">
        <v>10</v>
      </c>
      <c r="E43" s="268">
        <v>10</v>
      </c>
      <c r="F43" s="268">
        <v>11</v>
      </c>
      <c r="G43" s="268">
        <v>11</v>
      </c>
      <c r="H43" s="268">
        <v>11</v>
      </c>
      <c r="I43" s="153"/>
      <c r="J43" s="153"/>
      <c r="K43" s="153"/>
      <c r="L43" s="153"/>
      <c r="M43" s="153"/>
      <c r="N43" s="153"/>
      <c r="O43" s="153"/>
    </row>
    <row r="44" spans="1:15" ht="15.95" customHeight="1" x14ac:dyDescent="0.25">
      <c r="A44" s="198" t="s">
        <v>220</v>
      </c>
      <c r="B44" s="266">
        <v>10</v>
      </c>
      <c r="C44" s="266">
        <v>15</v>
      </c>
      <c r="D44" s="266">
        <v>12</v>
      </c>
      <c r="E44" s="266">
        <v>8</v>
      </c>
      <c r="F44" s="266">
        <v>8</v>
      </c>
      <c r="G44" s="266">
        <v>8</v>
      </c>
      <c r="H44" s="266">
        <v>8</v>
      </c>
      <c r="I44" s="153"/>
      <c r="J44" s="153"/>
      <c r="K44" s="153"/>
      <c r="L44" s="153"/>
      <c r="M44" s="153"/>
      <c r="N44" s="153"/>
      <c r="O44" s="153"/>
    </row>
    <row r="45" spans="1:15" ht="15.95" customHeight="1" x14ac:dyDescent="0.25">
      <c r="A45" s="126" t="s">
        <v>221</v>
      </c>
      <c r="B45" s="59">
        <v>3</v>
      </c>
      <c r="C45" s="59">
        <v>9</v>
      </c>
      <c r="D45" s="59">
        <v>3</v>
      </c>
      <c r="E45" s="59">
        <v>2</v>
      </c>
      <c r="F45" s="59">
        <v>2</v>
      </c>
      <c r="G45" s="59">
        <v>1</v>
      </c>
      <c r="H45" s="59">
        <v>0</v>
      </c>
      <c r="I45" s="153"/>
      <c r="J45" s="153"/>
      <c r="K45" s="153"/>
      <c r="L45" s="153"/>
      <c r="M45" s="153"/>
      <c r="N45" s="153"/>
      <c r="O45" s="153"/>
    </row>
    <row r="46" spans="1:15" ht="15.95" customHeight="1" x14ac:dyDescent="0.25">
      <c r="A46" s="198" t="s">
        <v>222</v>
      </c>
      <c r="B46" s="60">
        <v>2</v>
      </c>
      <c r="C46" s="60">
        <v>10</v>
      </c>
      <c r="D46" s="60">
        <v>2</v>
      </c>
      <c r="E46" s="60">
        <v>0</v>
      </c>
      <c r="F46" s="60">
        <v>0</v>
      </c>
      <c r="G46" s="60">
        <v>1</v>
      </c>
      <c r="H46" s="60">
        <v>0</v>
      </c>
      <c r="I46" s="153"/>
      <c r="J46" s="153"/>
      <c r="K46" s="153"/>
      <c r="L46" s="153"/>
      <c r="M46" s="153"/>
      <c r="N46" s="153"/>
      <c r="O46" s="153"/>
    </row>
    <row r="47" spans="1:15" x14ac:dyDescent="0.25">
      <c r="A47" s="126" t="s">
        <v>223</v>
      </c>
      <c r="B47" s="59">
        <v>1</v>
      </c>
      <c r="C47" s="59">
        <v>4</v>
      </c>
      <c r="D47" s="59">
        <v>2</v>
      </c>
      <c r="E47" s="59">
        <v>1</v>
      </c>
      <c r="F47" s="59">
        <v>1</v>
      </c>
      <c r="G47" s="59">
        <v>1</v>
      </c>
      <c r="H47" s="59">
        <v>0</v>
      </c>
      <c r="I47" s="153"/>
      <c r="J47" s="153"/>
      <c r="K47" s="153"/>
      <c r="L47" s="153"/>
      <c r="M47" s="153"/>
      <c r="N47" s="153"/>
      <c r="O47" s="153"/>
    </row>
    <row r="48" spans="1:15" x14ac:dyDescent="0.25">
      <c r="A48" s="198" t="s">
        <v>224</v>
      </c>
      <c r="B48" s="60">
        <v>1</v>
      </c>
      <c r="C48" s="60">
        <v>3</v>
      </c>
      <c r="D48" s="60">
        <v>2</v>
      </c>
      <c r="E48" s="60">
        <v>0</v>
      </c>
      <c r="F48" s="60">
        <v>0</v>
      </c>
      <c r="G48" s="60">
        <v>1</v>
      </c>
      <c r="H48" s="60">
        <v>0</v>
      </c>
      <c r="I48" s="153"/>
      <c r="J48" s="153"/>
      <c r="K48" s="153"/>
      <c r="L48" s="153"/>
      <c r="M48" s="153"/>
      <c r="N48" s="153"/>
      <c r="O48" s="153"/>
    </row>
    <row r="49" spans="1:15" x14ac:dyDescent="0.25">
      <c r="A49" s="126" t="s">
        <v>225</v>
      </c>
      <c r="B49" s="59">
        <v>1</v>
      </c>
      <c r="C49" s="59">
        <v>0</v>
      </c>
      <c r="D49" s="59">
        <v>1</v>
      </c>
      <c r="E49" s="59">
        <v>1</v>
      </c>
      <c r="F49" s="59">
        <v>1</v>
      </c>
      <c r="G49" s="59">
        <v>1</v>
      </c>
      <c r="H49" s="59">
        <v>2</v>
      </c>
      <c r="I49" s="153"/>
      <c r="J49" s="153"/>
      <c r="K49" s="153"/>
      <c r="L49" s="153"/>
      <c r="M49" s="153"/>
      <c r="N49" s="153"/>
      <c r="O49" s="153"/>
    </row>
    <row r="50" spans="1:15" x14ac:dyDescent="0.25">
      <c r="A50" s="198" t="s">
        <v>226</v>
      </c>
      <c r="B50" s="60">
        <v>6</v>
      </c>
      <c r="C50" s="60">
        <v>3</v>
      </c>
      <c r="D50" s="60">
        <v>3</v>
      </c>
      <c r="E50" s="60">
        <v>4</v>
      </c>
      <c r="F50" s="60">
        <v>7</v>
      </c>
      <c r="G50" s="60">
        <v>8</v>
      </c>
      <c r="H50" s="60">
        <v>12</v>
      </c>
      <c r="I50" s="153"/>
      <c r="J50" s="153"/>
      <c r="K50" s="153"/>
      <c r="L50" s="153"/>
      <c r="M50" s="153"/>
      <c r="N50" s="153"/>
      <c r="O50" s="153"/>
    </row>
    <row r="51" spans="1:15" x14ac:dyDescent="0.25">
      <c r="A51" s="357" t="s">
        <v>9</v>
      </c>
      <c r="B51" s="358">
        <v>2545</v>
      </c>
      <c r="C51" s="324">
        <v>126</v>
      </c>
      <c r="D51" s="324">
        <v>352</v>
      </c>
      <c r="E51" s="324">
        <v>422</v>
      </c>
      <c r="F51" s="324">
        <v>466</v>
      </c>
      <c r="G51" s="324">
        <v>488</v>
      </c>
      <c r="H51" s="324">
        <v>691</v>
      </c>
      <c r="I51" s="153"/>
      <c r="J51" s="153"/>
      <c r="K51" s="153"/>
      <c r="L51" s="153"/>
      <c r="M51" s="153"/>
      <c r="N51" s="153"/>
      <c r="O51" s="153"/>
    </row>
    <row r="52" spans="1:15" x14ac:dyDescent="0.25">
      <c r="A52" s="175" t="s">
        <v>147</v>
      </c>
      <c r="B52" s="1"/>
      <c r="C52" s="1"/>
      <c r="D52" s="1"/>
      <c r="E52" s="1"/>
      <c r="F52" s="1"/>
      <c r="G52" s="1"/>
      <c r="I52" s="153"/>
      <c r="J52" s="153"/>
      <c r="K52" s="153"/>
      <c r="L52" s="153"/>
      <c r="M52" s="153"/>
      <c r="N52" s="153"/>
    </row>
    <row r="53" spans="1:15" x14ac:dyDescent="0.25">
      <c r="A53" s="137" t="s">
        <v>249</v>
      </c>
      <c r="B53" s="1"/>
      <c r="C53" s="1"/>
      <c r="D53" s="1"/>
      <c r="E53" s="1"/>
      <c r="F53" s="1"/>
      <c r="G53" s="1"/>
      <c r="I53" s="153"/>
      <c r="J53" s="153"/>
      <c r="K53" s="153"/>
      <c r="L53" s="153"/>
      <c r="M53" s="153"/>
      <c r="N53" s="153"/>
    </row>
    <row r="54" spans="1:15" x14ac:dyDescent="0.25">
      <c r="A54" s="138" t="s">
        <v>145</v>
      </c>
      <c r="B54" s="1"/>
      <c r="C54" s="1"/>
      <c r="D54" s="1"/>
      <c r="E54" s="1"/>
      <c r="F54" s="1"/>
      <c r="G54" s="1"/>
      <c r="I54" s="153"/>
      <c r="J54" s="153"/>
      <c r="K54" s="153"/>
      <c r="L54" s="153"/>
      <c r="M54" s="153"/>
      <c r="N54" s="153"/>
    </row>
    <row r="55" spans="1:15" x14ac:dyDescent="0.25">
      <c r="A55" s="137" t="s">
        <v>115</v>
      </c>
      <c r="B55" s="1"/>
      <c r="C55" s="1"/>
      <c r="D55" s="1"/>
      <c r="E55" s="1"/>
      <c r="F55" s="1"/>
      <c r="G55" s="1"/>
      <c r="I55" s="153"/>
      <c r="J55" s="153"/>
      <c r="K55" s="153"/>
      <c r="L55" s="153"/>
      <c r="M55" s="153"/>
      <c r="N55" s="153"/>
    </row>
    <row r="56" spans="1:15" ht="15.75" customHeight="1" x14ac:dyDescent="0.25">
      <c r="A56" s="138"/>
      <c r="B56" s="1"/>
      <c r="C56" s="1"/>
      <c r="D56" s="1"/>
      <c r="E56" s="1"/>
      <c r="F56" s="1"/>
      <c r="G56" s="1"/>
    </row>
    <row r="57" spans="1:15" ht="14.45" customHeight="1" x14ac:dyDescent="0.25">
      <c r="A57" s="128" t="str">
        <f>Contents!A20</f>
        <v>Table 11: Benefits of engagement with the arts 2019/20</v>
      </c>
      <c r="B57" s="10"/>
      <c r="C57" s="10"/>
      <c r="D57" s="10"/>
      <c r="E57" s="1"/>
      <c r="F57" s="1"/>
      <c r="G57" s="1"/>
    </row>
    <row r="58" spans="1:15" ht="15.75" customHeight="1" x14ac:dyDescent="0.25">
      <c r="A58" s="72"/>
      <c r="B58" s="10"/>
      <c r="C58" s="10"/>
      <c r="D58" s="10"/>
      <c r="E58" s="1"/>
      <c r="F58" s="1"/>
      <c r="G58" s="1"/>
    </row>
    <row r="59" spans="1:15" ht="24.75" customHeight="1" x14ac:dyDescent="0.25">
      <c r="A59" s="66" t="s">
        <v>81</v>
      </c>
      <c r="B59" s="10"/>
      <c r="C59" s="10"/>
      <c r="D59" s="10"/>
      <c r="E59" s="1"/>
      <c r="F59" s="1"/>
      <c r="G59" s="1"/>
    </row>
    <row r="60" spans="1:15" ht="15" customHeight="1" x14ac:dyDescent="0.25">
      <c r="A60" s="73"/>
      <c r="B60" s="9"/>
      <c r="C60" s="431"/>
      <c r="D60" s="431"/>
      <c r="E60" s="1"/>
      <c r="F60" s="1"/>
      <c r="G60" s="1"/>
      <c r="H60" s="1"/>
    </row>
    <row r="61" spans="1:15" ht="15.95" customHeight="1" x14ac:dyDescent="0.25">
      <c r="A61" s="459" t="s">
        <v>227</v>
      </c>
      <c r="B61" s="325" t="s">
        <v>10</v>
      </c>
      <c r="C61" s="325" t="s">
        <v>12</v>
      </c>
      <c r="D61" s="325" t="s">
        <v>13</v>
      </c>
      <c r="E61" s="326" t="s">
        <v>104</v>
      </c>
      <c r="F61" s="1"/>
      <c r="G61" s="156"/>
      <c r="H61" s="156"/>
      <c r="I61" s="166"/>
    </row>
    <row r="62" spans="1:15" ht="15.95" customHeight="1" x14ac:dyDescent="0.25">
      <c r="A62" s="433"/>
      <c r="B62" s="56" t="s">
        <v>31</v>
      </c>
      <c r="C62" s="56" t="s">
        <v>31</v>
      </c>
      <c r="D62" s="56" t="s">
        <v>31</v>
      </c>
      <c r="E62" s="75" t="s">
        <v>31</v>
      </c>
      <c r="F62" s="1"/>
      <c r="G62" s="162"/>
      <c r="H62" s="163"/>
      <c r="I62" s="166"/>
    </row>
    <row r="63" spans="1:15" ht="15.95" customHeight="1" x14ac:dyDescent="0.25">
      <c r="A63" s="126" t="s">
        <v>211</v>
      </c>
      <c r="B63" s="59">
        <v>77</v>
      </c>
      <c r="C63" s="59">
        <v>79</v>
      </c>
      <c r="D63" s="59">
        <v>74</v>
      </c>
      <c r="E63" s="59">
        <v>81</v>
      </c>
      <c r="F63" s="166"/>
      <c r="G63" s="166"/>
      <c r="H63" s="166"/>
      <c r="I63" s="166"/>
    </row>
    <row r="64" spans="1:15" ht="15.95" customHeight="1" x14ac:dyDescent="0.25">
      <c r="A64" s="127" t="s">
        <v>212</v>
      </c>
      <c r="B64" s="60">
        <v>44</v>
      </c>
      <c r="C64" s="60">
        <v>45</v>
      </c>
      <c r="D64" s="60">
        <v>40</v>
      </c>
      <c r="E64" s="60">
        <v>54</v>
      </c>
      <c r="F64" s="166"/>
      <c r="G64" s="166"/>
      <c r="H64" s="166"/>
      <c r="I64" s="166"/>
    </row>
    <row r="65" spans="1:9" ht="15.95" customHeight="1" x14ac:dyDescent="0.25">
      <c r="A65" s="308" t="s">
        <v>213</v>
      </c>
      <c r="B65" s="268">
        <v>34</v>
      </c>
      <c r="C65" s="268">
        <v>32</v>
      </c>
      <c r="D65" s="268">
        <v>32</v>
      </c>
      <c r="E65" s="268">
        <v>40</v>
      </c>
      <c r="F65" s="166"/>
      <c r="G65" s="166"/>
      <c r="H65" s="166"/>
      <c r="I65" s="166"/>
    </row>
    <row r="66" spans="1:9" ht="15.95" customHeight="1" x14ac:dyDescent="0.25">
      <c r="A66" s="198" t="s">
        <v>214</v>
      </c>
      <c r="B66" s="266">
        <v>22</v>
      </c>
      <c r="C66" s="266">
        <v>23</v>
      </c>
      <c r="D66" s="266">
        <v>22</v>
      </c>
      <c r="E66" s="266">
        <v>17</v>
      </c>
      <c r="F66" s="166"/>
      <c r="G66" s="166"/>
      <c r="H66" s="166"/>
      <c r="I66" s="166"/>
    </row>
    <row r="67" spans="1:9" ht="15.95" customHeight="1" x14ac:dyDescent="0.25">
      <c r="A67" s="126" t="s">
        <v>215</v>
      </c>
      <c r="B67" s="59">
        <v>19</v>
      </c>
      <c r="C67" s="59">
        <v>23</v>
      </c>
      <c r="D67" s="59">
        <v>17</v>
      </c>
      <c r="E67" s="59">
        <v>17</v>
      </c>
      <c r="F67" s="166"/>
      <c r="G67" s="166"/>
      <c r="H67" s="166"/>
      <c r="I67" s="166"/>
    </row>
    <row r="68" spans="1:9" ht="15.95" customHeight="1" x14ac:dyDescent="0.25">
      <c r="A68" s="198" t="s">
        <v>216</v>
      </c>
      <c r="B68" s="266">
        <v>17</v>
      </c>
      <c r="C68" s="266">
        <v>15</v>
      </c>
      <c r="D68" s="266">
        <v>15</v>
      </c>
      <c r="E68" s="266">
        <v>25</v>
      </c>
      <c r="F68" s="166"/>
      <c r="G68" s="166"/>
      <c r="H68" s="166"/>
      <c r="I68" s="166"/>
    </row>
    <row r="69" spans="1:9" ht="15.95" customHeight="1" x14ac:dyDescent="0.25">
      <c r="A69" s="308" t="s">
        <v>217</v>
      </c>
      <c r="B69" s="268">
        <v>13</v>
      </c>
      <c r="C69" s="268">
        <v>12</v>
      </c>
      <c r="D69" s="268">
        <v>11</v>
      </c>
      <c r="E69" s="268">
        <v>21</v>
      </c>
      <c r="F69" s="166"/>
      <c r="G69" s="166"/>
      <c r="H69" s="166"/>
      <c r="I69" s="166"/>
    </row>
    <row r="70" spans="1:9" ht="15.95" customHeight="1" x14ac:dyDescent="0.25">
      <c r="A70" s="198" t="s">
        <v>218</v>
      </c>
      <c r="B70" s="266">
        <v>10</v>
      </c>
      <c r="C70" s="266">
        <v>9</v>
      </c>
      <c r="D70" s="266">
        <v>10</v>
      </c>
      <c r="E70" s="266">
        <v>14</v>
      </c>
      <c r="F70" s="166"/>
      <c r="G70" s="166"/>
      <c r="H70" s="166"/>
      <c r="I70" s="166"/>
    </row>
    <row r="71" spans="1:9" ht="15.95" customHeight="1" x14ac:dyDescent="0.25">
      <c r="A71" s="126" t="s">
        <v>219</v>
      </c>
      <c r="B71" s="59">
        <v>10</v>
      </c>
      <c r="C71" s="59">
        <v>10</v>
      </c>
      <c r="D71" s="59">
        <v>9</v>
      </c>
      <c r="E71" s="59">
        <v>13</v>
      </c>
      <c r="F71" s="166"/>
      <c r="G71" s="166"/>
      <c r="H71" s="166"/>
      <c r="I71" s="166"/>
    </row>
    <row r="72" spans="1:9" ht="15.95" customHeight="1" x14ac:dyDescent="0.25">
      <c r="A72" s="198" t="s">
        <v>220</v>
      </c>
      <c r="B72" s="266">
        <v>10</v>
      </c>
      <c r="C72" s="266">
        <v>9</v>
      </c>
      <c r="D72" s="266">
        <v>9</v>
      </c>
      <c r="E72" s="266">
        <v>12</v>
      </c>
      <c r="F72" s="166"/>
      <c r="G72" s="166"/>
      <c r="H72" s="166"/>
      <c r="I72" s="166"/>
    </row>
    <row r="73" spans="1:9" ht="15.95" customHeight="1" x14ac:dyDescent="0.25">
      <c r="A73" s="308" t="s">
        <v>221</v>
      </c>
      <c r="B73" s="268">
        <v>3</v>
      </c>
      <c r="C73" s="268">
        <v>3</v>
      </c>
      <c r="D73" s="268">
        <v>1</v>
      </c>
      <c r="E73" s="268">
        <v>7</v>
      </c>
      <c r="F73" s="166"/>
      <c r="G73" s="166"/>
      <c r="H73" s="166"/>
      <c r="I73" s="166"/>
    </row>
    <row r="74" spans="1:9" ht="15.95" customHeight="1" x14ac:dyDescent="0.25">
      <c r="A74" s="198" t="s">
        <v>222</v>
      </c>
      <c r="B74" s="60">
        <v>2</v>
      </c>
      <c r="C74" s="60">
        <v>2</v>
      </c>
      <c r="D74" s="60">
        <v>1</v>
      </c>
      <c r="E74" s="60">
        <v>6</v>
      </c>
      <c r="F74" s="166"/>
      <c r="G74" s="166"/>
      <c r="H74" s="166"/>
      <c r="I74" s="166"/>
    </row>
    <row r="75" spans="1:9" x14ac:dyDescent="0.25">
      <c r="A75" s="308" t="s">
        <v>223</v>
      </c>
      <c r="B75" s="268">
        <v>1</v>
      </c>
      <c r="C75" s="268">
        <v>2</v>
      </c>
      <c r="D75" s="268">
        <v>1</v>
      </c>
      <c r="E75" s="268">
        <v>1</v>
      </c>
      <c r="F75" s="166"/>
      <c r="G75" s="166"/>
      <c r="H75" s="166"/>
      <c r="I75" s="166"/>
    </row>
    <row r="76" spans="1:9" ht="15.95" customHeight="1" x14ac:dyDescent="0.25">
      <c r="A76" s="198" t="s">
        <v>224</v>
      </c>
      <c r="B76" s="60">
        <v>1</v>
      </c>
      <c r="C76" s="60">
        <v>1</v>
      </c>
      <c r="D76" s="60">
        <v>1</v>
      </c>
      <c r="E76" s="60">
        <v>2</v>
      </c>
      <c r="F76" s="166"/>
      <c r="G76" s="166"/>
      <c r="H76" s="166"/>
      <c r="I76" s="166"/>
    </row>
    <row r="77" spans="1:9" ht="15.95" customHeight="1" x14ac:dyDescent="0.25">
      <c r="A77" s="308" t="s">
        <v>225</v>
      </c>
      <c r="B77" s="268">
        <v>1</v>
      </c>
      <c r="C77" s="268">
        <v>1</v>
      </c>
      <c r="D77" s="268">
        <v>1</v>
      </c>
      <c r="E77" s="268">
        <v>1</v>
      </c>
      <c r="F77" s="166"/>
      <c r="G77" s="166"/>
      <c r="H77" s="166"/>
      <c r="I77" s="166"/>
    </row>
    <row r="78" spans="1:9" ht="15.95" customHeight="1" x14ac:dyDescent="0.25">
      <c r="A78" s="198" t="s">
        <v>226</v>
      </c>
      <c r="B78" s="60">
        <v>6</v>
      </c>
      <c r="C78" s="60">
        <v>6</v>
      </c>
      <c r="D78" s="60">
        <v>7</v>
      </c>
      <c r="E78" s="60">
        <v>3</v>
      </c>
      <c r="F78" s="166"/>
      <c r="G78" s="166"/>
      <c r="H78" s="166"/>
      <c r="I78" s="166"/>
    </row>
    <row r="79" spans="1:9" x14ac:dyDescent="0.25">
      <c r="A79" s="309" t="s">
        <v>9</v>
      </c>
      <c r="B79" s="358">
        <v>2545</v>
      </c>
      <c r="C79" s="358">
        <v>1021</v>
      </c>
      <c r="D79" s="358">
        <v>1163</v>
      </c>
      <c r="E79" s="281">
        <v>343</v>
      </c>
      <c r="F79" s="166"/>
      <c r="G79" s="166"/>
      <c r="H79" s="166"/>
      <c r="I79" s="166"/>
    </row>
    <row r="80" spans="1:9" x14ac:dyDescent="0.25">
      <c r="A80" s="175" t="s">
        <v>147</v>
      </c>
      <c r="B80" s="359"/>
      <c r="C80" s="359"/>
      <c r="D80" s="359"/>
      <c r="E80" s="1"/>
      <c r="F80" s="166"/>
      <c r="G80" s="166"/>
      <c r="H80" s="166"/>
    </row>
    <row r="81" spans="1:11" x14ac:dyDescent="0.25">
      <c r="A81" s="137" t="s">
        <v>249</v>
      </c>
      <c r="B81" s="69"/>
      <c r="C81" s="69"/>
      <c r="D81" s="69"/>
      <c r="E81" s="1"/>
      <c r="F81" s="166"/>
      <c r="G81" s="166"/>
      <c r="H81" s="166"/>
    </row>
    <row r="82" spans="1:11" x14ac:dyDescent="0.25">
      <c r="A82" s="138" t="s">
        <v>145</v>
      </c>
      <c r="B82" s="1"/>
      <c r="C82" s="1"/>
      <c r="D82" s="1"/>
      <c r="E82" s="1"/>
      <c r="F82" s="166"/>
      <c r="G82" s="166"/>
      <c r="H82" s="166"/>
    </row>
    <row r="83" spans="1:11" ht="15.75" customHeight="1" x14ac:dyDescent="0.25">
      <c r="A83" s="138"/>
      <c r="B83" s="1"/>
      <c r="C83" s="1"/>
      <c r="D83" s="1"/>
      <c r="E83" s="1"/>
      <c r="F83" s="1"/>
      <c r="G83" s="1"/>
      <c r="H83" s="1"/>
    </row>
    <row r="84" spans="1:11" ht="24.75" customHeight="1" x14ac:dyDescent="0.25">
      <c r="A84" s="128" t="str">
        <f>Contents!A20</f>
        <v>Table 11: Benefits of engagement with the arts 2019/20</v>
      </c>
      <c r="B84" s="10"/>
      <c r="C84" s="10"/>
      <c r="D84" s="10"/>
      <c r="E84" s="1"/>
      <c r="F84" s="1"/>
      <c r="G84" s="1"/>
      <c r="H84" s="1"/>
    </row>
    <row r="85" spans="1:11" x14ac:dyDescent="0.25">
      <c r="A85" s="72"/>
      <c r="B85" s="10"/>
      <c r="C85" s="10"/>
      <c r="D85" s="10"/>
      <c r="E85" s="1"/>
      <c r="F85" s="1"/>
      <c r="G85" s="1"/>
      <c r="H85" s="1"/>
    </row>
    <row r="86" spans="1:11" ht="23.25" customHeight="1" x14ac:dyDescent="0.25">
      <c r="A86" s="66" t="s">
        <v>82</v>
      </c>
      <c r="B86" s="10"/>
      <c r="C86" s="10"/>
      <c r="D86" s="10"/>
      <c r="E86" s="1"/>
      <c r="F86" s="1"/>
      <c r="G86" s="1"/>
      <c r="H86" s="1"/>
    </row>
    <row r="87" spans="1:11" ht="15.95" customHeight="1" x14ac:dyDescent="0.25">
      <c r="A87" s="9"/>
      <c r="B87" s="9"/>
      <c r="C87" s="431"/>
      <c r="D87" s="431"/>
      <c r="E87" s="1"/>
      <c r="F87" s="1"/>
      <c r="G87" s="1"/>
      <c r="H87" s="1"/>
    </row>
    <row r="88" spans="1:11" ht="30" customHeight="1" x14ac:dyDescent="0.25">
      <c r="A88" s="459" t="s">
        <v>227</v>
      </c>
      <c r="B88" s="325" t="s">
        <v>10</v>
      </c>
      <c r="C88" s="325" t="s">
        <v>148</v>
      </c>
      <c r="D88" s="325" t="s">
        <v>15</v>
      </c>
      <c r="E88" s="325" t="s">
        <v>16</v>
      </c>
      <c r="F88" s="326" t="s">
        <v>83</v>
      </c>
      <c r="G88" s="156"/>
      <c r="H88" s="156"/>
      <c r="I88" s="185"/>
      <c r="J88" s="185"/>
      <c r="K88" s="185"/>
    </row>
    <row r="89" spans="1:11" ht="15.95" customHeight="1" x14ac:dyDescent="0.25">
      <c r="A89" s="433"/>
      <c r="B89" s="56" t="s">
        <v>31</v>
      </c>
      <c r="C89" s="56" t="s">
        <v>31</v>
      </c>
      <c r="D89" s="56" t="s">
        <v>31</v>
      </c>
      <c r="E89" s="56" t="s">
        <v>31</v>
      </c>
      <c r="F89" s="75" t="s">
        <v>31</v>
      </c>
      <c r="G89" s="162"/>
      <c r="H89" s="163"/>
      <c r="I89" s="185"/>
      <c r="J89" s="185"/>
      <c r="K89" s="185"/>
    </row>
    <row r="90" spans="1:11" ht="15.95" customHeight="1" x14ac:dyDescent="0.25">
      <c r="A90" s="51" t="s">
        <v>211</v>
      </c>
      <c r="B90" s="59">
        <v>77</v>
      </c>
      <c r="C90" s="59">
        <v>78</v>
      </c>
      <c r="D90" s="59">
        <v>81</v>
      </c>
      <c r="E90" s="59">
        <v>58</v>
      </c>
      <c r="F90" s="59">
        <v>72</v>
      </c>
      <c r="G90" s="185"/>
      <c r="H90" s="185"/>
      <c r="I90" s="185"/>
      <c r="J90" s="185"/>
      <c r="K90" s="185"/>
    </row>
    <row r="91" spans="1:11" ht="15.95" customHeight="1" x14ac:dyDescent="0.25">
      <c r="A91" s="52" t="s">
        <v>212</v>
      </c>
      <c r="B91" s="60">
        <v>44</v>
      </c>
      <c r="C91" s="60">
        <v>46</v>
      </c>
      <c r="D91" s="60">
        <v>39</v>
      </c>
      <c r="E91" s="60">
        <v>44</v>
      </c>
      <c r="F91" s="60">
        <v>43</v>
      </c>
      <c r="G91" s="185"/>
      <c r="H91" s="185"/>
      <c r="I91" s="185"/>
      <c r="J91" s="185"/>
      <c r="K91" s="185"/>
    </row>
    <row r="92" spans="1:11" ht="15.95" customHeight="1" x14ac:dyDescent="0.25">
      <c r="A92" s="51" t="s">
        <v>213</v>
      </c>
      <c r="B92" s="59">
        <v>34</v>
      </c>
      <c r="C92" s="59">
        <v>33</v>
      </c>
      <c r="D92" s="59">
        <v>37</v>
      </c>
      <c r="E92" s="59">
        <v>30</v>
      </c>
      <c r="F92" s="59">
        <v>28</v>
      </c>
      <c r="G92" s="185"/>
      <c r="H92" s="185"/>
      <c r="I92" s="185"/>
      <c r="J92" s="185"/>
      <c r="K92" s="185"/>
    </row>
    <row r="93" spans="1:11" ht="15.95" customHeight="1" x14ac:dyDescent="0.25">
      <c r="A93" s="265" t="s">
        <v>214</v>
      </c>
      <c r="B93" s="266">
        <v>22</v>
      </c>
      <c r="C93" s="266">
        <v>20</v>
      </c>
      <c r="D93" s="266">
        <v>24</v>
      </c>
      <c r="E93" s="266">
        <v>25</v>
      </c>
      <c r="F93" s="266">
        <v>20</v>
      </c>
      <c r="G93" s="185"/>
      <c r="H93" s="185"/>
      <c r="I93" s="185"/>
      <c r="J93" s="185"/>
      <c r="K93" s="185"/>
    </row>
    <row r="94" spans="1:11" ht="15.95" customHeight="1" x14ac:dyDescent="0.25">
      <c r="A94" s="267" t="s">
        <v>215</v>
      </c>
      <c r="B94" s="268">
        <v>19</v>
      </c>
      <c r="C94" s="268">
        <v>17</v>
      </c>
      <c r="D94" s="268">
        <v>24</v>
      </c>
      <c r="E94" s="268">
        <v>27</v>
      </c>
      <c r="F94" s="268">
        <v>18</v>
      </c>
      <c r="G94" s="185"/>
      <c r="H94" s="185"/>
      <c r="I94" s="185"/>
      <c r="J94" s="185"/>
      <c r="K94" s="185"/>
    </row>
    <row r="95" spans="1:11" ht="15.95" customHeight="1" x14ac:dyDescent="0.25">
      <c r="A95" s="265" t="s">
        <v>216</v>
      </c>
      <c r="B95" s="266">
        <v>17</v>
      </c>
      <c r="C95" s="266">
        <v>16</v>
      </c>
      <c r="D95" s="266">
        <v>18</v>
      </c>
      <c r="E95" s="266">
        <v>21</v>
      </c>
      <c r="F95" s="266">
        <v>16</v>
      </c>
      <c r="G95" s="185"/>
      <c r="H95" s="185"/>
      <c r="I95" s="185"/>
      <c r="J95" s="185"/>
      <c r="K95" s="185"/>
    </row>
    <row r="96" spans="1:11" ht="15.95" customHeight="1" x14ac:dyDescent="0.25">
      <c r="A96" s="51" t="s">
        <v>217</v>
      </c>
      <c r="B96" s="59">
        <v>13</v>
      </c>
      <c r="C96" s="59">
        <v>11</v>
      </c>
      <c r="D96" s="59">
        <v>19</v>
      </c>
      <c r="E96" s="59">
        <v>13</v>
      </c>
      <c r="F96" s="59">
        <v>9</v>
      </c>
      <c r="G96" s="185"/>
      <c r="H96" s="185"/>
      <c r="I96" s="185"/>
      <c r="J96" s="185"/>
      <c r="K96" s="185"/>
    </row>
    <row r="97" spans="1:11" ht="15.95" customHeight="1" x14ac:dyDescent="0.25">
      <c r="A97" s="265" t="s">
        <v>218</v>
      </c>
      <c r="B97" s="266">
        <v>10</v>
      </c>
      <c r="C97" s="266">
        <v>8</v>
      </c>
      <c r="D97" s="266">
        <v>14</v>
      </c>
      <c r="E97" s="266">
        <v>8</v>
      </c>
      <c r="F97" s="266">
        <v>12</v>
      </c>
      <c r="G97" s="185"/>
      <c r="H97" s="185"/>
      <c r="I97" s="185"/>
      <c r="J97" s="185"/>
      <c r="K97" s="185"/>
    </row>
    <row r="98" spans="1:11" ht="15.95" customHeight="1" x14ac:dyDescent="0.25">
      <c r="A98" s="267" t="s">
        <v>219</v>
      </c>
      <c r="B98" s="268">
        <v>10</v>
      </c>
      <c r="C98" s="268">
        <v>10</v>
      </c>
      <c r="D98" s="268">
        <v>9</v>
      </c>
      <c r="E98" s="268">
        <v>14</v>
      </c>
      <c r="F98" s="268">
        <v>9</v>
      </c>
      <c r="G98" s="185"/>
      <c r="H98" s="185"/>
      <c r="I98" s="185"/>
      <c r="J98" s="185"/>
      <c r="K98" s="185"/>
    </row>
    <row r="99" spans="1:11" ht="15.95" customHeight="1" x14ac:dyDescent="0.25">
      <c r="A99" s="265" t="s">
        <v>220</v>
      </c>
      <c r="B99" s="266">
        <v>10</v>
      </c>
      <c r="C99" s="266">
        <v>8</v>
      </c>
      <c r="D99" s="266">
        <v>13</v>
      </c>
      <c r="E99" s="266">
        <v>10</v>
      </c>
      <c r="F99" s="266">
        <v>8</v>
      </c>
      <c r="G99" s="185"/>
      <c r="H99" s="185"/>
      <c r="I99" s="185"/>
      <c r="J99" s="185"/>
      <c r="K99" s="185"/>
    </row>
    <row r="100" spans="1:11" ht="15.95" customHeight="1" x14ac:dyDescent="0.25">
      <c r="A100" s="51" t="s">
        <v>221</v>
      </c>
      <c r="B100" s="59">
        <v>3</v>
      </c>
      <c r="C100" s="59">
        <v>2</v>
      </c>
      <c r="D100" s="59">
        <v>6</v>
      </c>
      <c r="E100" s="59">
        <v>1</v>
      </c>
      <c r="F100" s="59">
        <v>1</v>
      </c>
      <c r="G100" s="185"/>
      <c r="H100" s="185"/>
      <c r="I100" s="185"/>
      <c r="J100" s="185"/>
      <c r="K100" s="185"/>
    </row>
    <row r="101" spans="1:11" ht="15.95" customHeight="1" x14ac:dyDescent="0.25">
      <c r="A101" s="52" t="s">
        <v>222</v>
      </c>
      <c r="B101" s="60">
        <v>2</v>
      </c>
      <c r="C101" s="60">
        <v>1</v>
      </c>
      <c r="D101" s="60">
        <v>5</v>
      </c>
      <c r="E101" s="60">
        <v>0</v>
      </c>
      <c r="F101" s="60">
        <v>0</v>
      </c>
      <c r="G101" s="185"/>
      <c r="H101" s="185"/>
      <c r="I101" s="185"/>
      <c r="J101" s="185"/>
      <c r="K101" s="185"/>
    </row>
    <row r="102" spans="1:11" ht="15.95" customHeight="1" x14ac:dyDescent="0.25">
      <c r="A102" s="51" t="s">
        <v>223</v>
      </c>
      <c r="B102" s="59">
        <v>1</v>
      </c>
      <c r="C102" s="59">
        <v>1</v>
      </c>
      <c r="D102" s="59">
        <v>2</v>
      </c>
      <c r="E102" s="59">
        <v>0</v>
      </c>
      <c r="F102" s="59">
        <v>0</v>
      </c>
      <c r="G102" s="185"/>
      <c r="H102" s="185"/>
      <c r="I102" s="185"/>
      <c r="J102" s="185"/>
      <c r="K102" s="185"/>
    </row>
    <row r="103" spans="1:11" ht="15.95" customHeight="1" x14ac:dyDescent="0.25">
      <c r="A103" s="52" t="s">
        <v>224</v>
      </c>
      <c r="B103" s="60">
        <v>1</v>
      </c>
      <c r="C103" s="60">
        <v>1</v>
      </c>
      <c r="D103" s="60">
        <v>2</v>
      </c>
      <c r="E103" s="60">
        <v>0</v>
      </c>
      <c r="F103" s="60">
        <v>0</v>
      </c>
      <c r="G103" s="185"/>
      <c r="H103" s="185"/>
      <c r="I103" s="185"/>
      <c r="J103" s="185"/>
      <c r="K103" s="185"/>
    </row>
    <row r="104" spans="1:11" ht="15.95" customHeight="1" x14ac:dyDescent="0.25">
      <c r="A104" s="51" t="s">
        <v>225</v>
      </c>
      <c r="B104" s="59">
        <v>1</v>
      </c>
      <c r="C104" s="59">
        <v>1</v>
      </c>
      <c r="D104" s="59">
        <v>1</v>
      </c>
      <c r="E104" s="59">
        <v>2</v>
      </c>
      <c r="F104" s="59">
        <v>1</v>
      </c>
      <c r="G104" s="185"/>
      <c r="H104" s="185"/>
      <c r="I104" s="185"/>
      <c r="J104" s="185"/>
      <c r="K104" s="185"/>
    </row>
    <row r="105" spans="1:11" ht="15.95" customHeight="1" x14ac:dyDescent="0.25">
      <c r="A105" s="52" t="s">
        <v>226</v>
      </c>
      <c r="B105" s="60">
        <v>6</v>
      </c>
      <c r="C105" s="60">
        <v>6</v>
      </c>
      <c r="D105" s="60">
        <v>4</v>
      </c>
      <c r="E105" s="60">
        <v>12</v>
      </c>
      <c r="F105" s="60">
        <v>9</v>
      </c>
      <c r="G105" s="185"/>
      <c r="H105" s="185"/>
      <c r="I105" s="185"/>
      <c r="J105" s="185"/>
      <c r="K105" s="185"/>
    </row>
    <row r="106" spans="1:11" x14ac:dyDescent="0.25">
      <c r="A106" s="62" t="s">
        <v>9</v>
      </c>
      <c r="B106" s="63">
        <v>2545</v>
      </c>
      <c r="C106" s="63">
        <v>1605</v>
      </c>
      <c r="D106" s="367">
        <v>476</v>
      </c>
      <c r="E106" s="367">
        <v>204</v>
      </c>
      <c r="F106" s="367">
        <v>260</v>
      </c>
      <c r="G106" s="185"/>
      <c r="H106" s="185"/>
      <c r="I106" s="185"/>
      <c r="J106" s="185"/>
      <c r="K106" s="185"/>
    </row>
    <row r="107" spans="1:11" x14ac:dyDescent="0.25">
      <c r="A107" s="175" t="s">
        <v>147</v>
      </c>
      <c r="B107" s="184"/>
      <c r="C107" s="184"/>
      <c r="D107" s="184"/>
      <c r="E107" s="184"/>
      <c r="F107" s="184"/>
      <c r="G107" s="185"/>
      <c r="H107" s="185"/>
      <c r="I107" s="185"/>
      <c r="J107" s="185"/>
    </row>
    <row r="108" spans="1:11" x14ac:dyDescent="0.25">
      <c r="A108" s="137" t="s">
        <v>249</v>
      </c>
      <c r="B108" s="184"/>
      <c r="C108" s="184"/>
      <c r="D108" s="184"/>
      <c r="E108" s="184"/>
      <c r="F108" s="184"/>
      <c r="G108" s="185"/>
      <c r="H108" s="185"/>
      <c r="I108" s="185"/>
      <c r="J108" s="185"/>
    </row>
    <row r="109" spans="1:11" x14ac:dyDescent="0.25">
      <c r="A109" s="138" t="s">
        <v>145</v>
      </c>
      <c r="B109" s="184"/>
      <c r="C109" s="184"/>
      <c r="D109" s="184"/>
      <c r="E109" s="184"/>
      <c r="F109" s="184"/>
      <c r="G109" s="185"/>
      <c r="H109" s="185"/>
      <c r="I109" s="185"/>
      <c r="J109" s="185"/>
    </row>
    <row r="110" spans="1:11" x14ac:dyDescent="0.25">
      <c r="A110" s="137" t="s">
        <v>115</v>
      </c>
      <c r="B110" s="1"/>
      <c r="C110" s="1"/>
      <c r="D110" s="1"/>
      <c r="E110" s="1"/>
      <c r="F110" s="1"/>
      <c r="G110" s="185"/>
      <c r="H110" s="185"/>
      <c r="I110" s="185"/>
      <c r="J110" s="185"/>
    </row>
    <row r="111" spans="1:11" ht="15.75" customHeight="1" x14ac:dyDescent="0.25">
      <c r="A111" s="1"/>
      <c r="B111" s="1"/>
      <c r="C111" s="1"/>
      <c r="D111" s="1"/>
      <c r="E111" s="1"/>
      <c r="F111" s="1"/>
      <c r="G111" s="1"/>
      <c r="H111" s="1"/>
    </row>
    <row r="112" spans="1:11" ht="23.45" customHeight="1" x14ac:dyDescent="0.25">
      <c r="A112" s="128" t="str">
        <f>Contents!A20</f>
        <v>Table 11: Benefits of engagement with the arts 2019/20</v>
      </c>
      <c r="B112" s="10"/>
      <c r="C112" s="10"/>
      <c r="D112" s="10"/>
      <c r="E112" s="1"/>
      <c r="F112" s="1"/>
      <c r="G112" s="1"/>
      <c r="H112" s="1"/>
    </row>
    <row r="113" spans="1:8" x14ac:dyDescent="0.25">
      <c r="A113" s="72"/>
      <c r="B113" s="10"/>
      <c r="C113" s="10"/>
      <c r="D113" s="10"/>
      <c r="E113" s="1"/>
      <c r="F113" s="1"/>
      <c r="G113" s="1"/>
      <c r="H113" s="1"/>
    </row>
    <row r="114" spans="1:8" ht="33" customHeight="1" x14ac:dyDescent="0.25">
      <c r="A114" s="66" t="s">
        <v>139</v>
      </c>
      <c r="B114" s="10"/>
      <c r="C114" s="10"/>
      <c r="D114" s="10"/>
      <c r="E114" s="1"/>
      <c r="F114" s="1"/>
      <c r="G114" s="1"/>
      <c r="H114" s="1"/>
    </row>
    <row r="115" spans="1:8" ht="15.95" customHeight="1" x14ac:dyDescent="0.25">
      <c r="A115" s="9"/>
      <c r="B115" s="9"/>
      <c r="C115" s="431"/>
      <c r="D115" s="431"/>
      <c r="E115" s="1"/>
      <c r="F115" s="1"/>
      <c r="G115" s="1"/>
      <c r="H115" s="1"/>
    </row>
    <row r="116" spans="1:8" ht="33.75" customHeight="1" x14ac:dyDescent="0.25">
      <c r="A116" s="459" t="s">
        <v>227</v>
      </c>
      <c r="B116" s="295" t="s">
        <v>10</v>
      </c>
      <c r="C116" s="295" t="s">
        <v>77</v>
      </c>
      <c r="D116" s="296" t="s">
        <v>78</v>
      </c>
      <c r="E116" s="1"/>
      <c r="F116" s="156"/>
      <c r="G116" s="156"/>
      <c r="H116" s="156"/>
    </row>
    <row r="117" spans="1:8" ht="15.95" customHeight="1" x14ac:dyDescent="0.25">
      <c r="A117" s="433"/>
      <c r="B117" s="56" t="s">
        <v>31</v>
      </c>
      <c r="C117" s="56" t="s">
        <v>31</v>
      </c>
      <c r="D117" s="75" t="s">
        <v>31</v>
      </c>
      <c r="E117" s="1"/>
      <c r="F117" s="162"/>
      <c r="G117" s="163"/>
      <c r="H117" s="163"/>
    </row>
    <row r="118" spans="1:8" ht="15.95" customHeight="1" x14ac:dyDescent="0.25">
      <c r="A118" s="126" t="s">
        <v>211</v>
      </c>
      <c r="B118" s="59">
        <v>77</v>
      </c>
      <c r="C118" s="59">
        <v>70</v>
      </c>
      <c r="D118" s="59">
        <v>80</v>
      </c>
      <c r="E118" s="166"/>
      <c r="F118" s="166"/>
      <c r="G118" s="166"/>
      <c r="H118" s="161"/>
    </row>
    <row r="119" spans="1:8" ht="15.95" customHeight="1" x14ac:dyDescent="0.25">
      <c r="A119" s="127" t="s">
        <v>212</v>
      </c>
      <c r="B119" s="60">
        <v>44</v>
      </c>
      <c r="C119" s="60">
        <v>46</v>
      </c>
      <c r="D119" s="60">
        <v>43</v>
      </c>
      <c r="E119" s="166"/>
      <c r="F119" s="166"/>
      <c r="G119" s="166"/>
      <c r="H119" s="161"/>
    </row>
    <row r="120" spans="1:8" ht="15.95" customHeight="1" x14ac:dyDescent="0.25">
      <c r="A120" s="308" t="s">
        <v>213</v>
      </c>
      <c r="B120" s="268">
        <v>34</v>
      </c>
      <c r="C120" s="268">
        <v>32</v>
      </c>
      <c r="D120" s="268">
        <v>34</v>
      </c>
      <c r="E120" s="166"/>
      <c r="F120" s="166"/>
      <c r="G120" s="166"/>
      <c r="H120" s="161"/>
    </row>
    <row r="121" spans="1:8" ht="15.95" customHeight="1" x14ac:dyDescent="0.25">
      <c r="A121" s="198" t="s">
        <v>214</v>
      </c>
      <c r="B121" s="266">
        <v>22</v>
      </c>
      <c r="C121" s="266">
        <v>22</v>
      </c>
      <c r="D121" s="266">
        <v>21</v>
      </c>
      <c r="E121" s="166"/>
      <c r="F121" s="166"/>
      <c r="G121" s="166"/>
      <c r="H121" s="161"/>
    </row>
    <row r="122" spans="1:8" ht="15.95" customHeight="1" x14ac:dyDescent="0.25">
      <c r="A122" s="126" t="s">
        <v>215</v>
      </c>
      <c r="B122" s="59">
        <v>19</v>
      </c>
      <c r="C122" s="59">
        <v>22</v>
      </c>
      <c r="D122" s="59">
        <v>18</v>
      </c>
      <c r="E122" s="166"/>
      <c r="F122" s="166"/>
      <c r="G122" s="166"/>
      <c r="H122" s="161"/>
    </row>
    <row r="123" spans="1:8" ht="15.95" customHeight="1" x14ac:dyDescent="0.25">
      <c r="A123" s="198" t="s">
        <v>216</v>
      </c>
      <c r="B123" s="266">
        <v>17</v>
      </c>
      <c r="C123" s="266">
        <v>17</v>
      </c>
      <c r="D123" s="266">
        <v>17</v>
      </c>
      <c r="E123" s="166"/>
      <c r="F123" s="166"/>
      <c r="G123" s="166"/>
      <c r="H123" s="161"/>
    </row>
    <row r="124" spans="1:8" ht="15.95" customHeight="1" x14ac:dyDescent="0.25">
      <c r="A124" s="308" t="s">
        <v>217</v>
      </c>
      <c r="B124" s="268">
        <v>13</v>
      </c>
      <c r="C124" s="268">
        <v>14</v>
      </c>
      <c r="D124" s="268">
        <v>13</v>
      </c>
      <c r="E124" s="166"/>
      <c r="F124" s="166"/>
      <c r="G124" s="166"/>
      <c r="H124" s="161"/>
    </row>
    <row r="125" spans="1:8" ht="15.95" customHeight="1" x14ac:dyDescent="0.25">
      <c r="A125" s="198" t="s">
        <v>218</v>
      </c>
      <c r="B125" s="266">
        <v>10</v>
      </c>
      <c r="C125" s="266">
        <v>12</v>
      </c>
      <c r="D125" s="266">
        <v>9</v>
      </c>
      <c r="E125" s="166"/>
      <c r="F125" s="166"/>
      <c r="G125" s="166"/>
      <c r="H125" s="161"/>
    </row>
    <row r="126" spans="1:8" ht="15.95" customHeight="1" x14ac:dyDescent="0.25">
      <c r="A126" s="126" t="s">
        <v>219</v>
      </c>
      <c r="B126" s="59">
        <v>10</v>
      </c>
      <c r="C126" s="59">
        <v>13</v>
      </c>
      <c r="D126" s="59">
        <v>9</v>
      </c>
      <c r="E126" s="166"/>
      <c r="F126" s="166"/>
      <c r="G126" s="166"/>
      <c r="H126" s="161"/>
    </row>
    <row r="127" spans="1:8" ht="15.95" customHeight="1" x14ac:dyDescent="0.25">
      <c r="A127" s="198" t="s">
        <v>220</v>
      </c>
      <c r="B127" s="266">
        <v>10</v>
      </c>
      <c r="C127" s="266">
        <v>11</v>
      </c>
      <c r="D127" s="266">
        <v>9</v>
      </c>
      <c r="E127" s="166"/>
      <c r="F127" s="166"/>
      <c r="G127" s="166"/>
      <c r="H127" s="161"/>
    </row>
    <row r="128" spans="1:8" ht="15.95" customHeight="1" x14ac:dyDescent="0.25">
      <c r="A128" s="126" t="s">
        <v>221</v>
      </c>
      <c r="B128" s="268">
        <v>3</v>
      </c>
      <c r="C128" s="268">
        <v>3</v>
      </c>
      <c r="D128" s="268">
        <v>3</v>
      </c>
      <c r="E128" s="166"/>
      <c r="F128" s="166"/>
      <c r="G128" s="166"/>
      <c r="H128" s="161"/>
    </row>
    <row r="129" spans="1:8" ht="15.95" customHeight="1" x14ac:dyDescent="0.25">
      <c r="A129" s="198" t="s">
        <v>222</v>
      </c>
      <c r="B129" s="266">
        <v>2</v>
      </c>
      <c r="C129" s="266">
        <v>2</v>
      </c>
      <c r="D129" s="266">
        <v>2</v>
      </c>
      <c r="E129" s="166"/>
      <c r="F129" s="166"/>
      <c r="G129" s="166"/>
      <c r="H129" s="161"/>
    </row>
    <row r="130" spans="1:8" x14ac:dyDescent="0.25">
      <c r="A130" s="126" t="s">
        <v>223</v>
      </c>
      <c r="B130" s="316">
        <v>1</v>
      </c>
      <c r="C130" s="316">
        <v>1</v>
      </c>
      <c r="D130" s="316">
        <v>2</v>
      </c>
      <c r="E130" s="166"/>
      <c r="F130" s="166"/>
      <c r="G130" s="166"/>
      <c r="H130" s="161"/>
    </row>
    <row r="131" spans="1:8" x14ac:dyDescent="0.25">
      <c r="A131" s="198" t="s">
        <v>224</v>
      </c>
      <c r="B131" s="266">
        <v>1</v>
      </c>
      <c r="C131" s="266">
        <v>1</v>
      </c>
      <c r="D131" s="266">
        <v>1</v>
      </c>
      <c r="E131" s="166"/>
      <c r="F131" s="166"/>
      <c r="G131" s="166"/>
      <c r="H131" s="161"/>
    </row>
    <row r="132" spans="1:8" x14ac:dyDescent="0.25">
      <c r="A132" s="126" t="s">
        <v>225</v>
      </c>
      <c r="B132" s="316">
        <v>1</v>
      </c>
      <c r="C132" s="316">
        <v>1</v>
      </c>
      <c r="D132" s="316">
        <v>1</v>
      </c>
      <c r="E132" s="166"/>
      <c r="F132" s="166"/>
      <c r="G132" s="166"/>
      <c r="H132" s="161"/>
    </row>
    <row r="133" spans="1:8" x14ac:dyDescent="0.25">
      <c r="A133" s="198" t="s">
        <v>226</v>
      </c>
      <c r="B133" s="266">
        <v>6</v>
      </c>
      <c r="C133" s="266">
        <v>9</v>
      </c>
      <c r="D133" s="266">
        <v>5</v>
      </c>
      <c r="E133" s="166"/>
      <c r="F133" s="166"/>
      <c r="G133" s="166"/>
      <c r="H133" s="161"/>
    </row>
    <row r="134" spans="1:8" x14ac:dyDescent="0.25">
      <c r="A134" s="360" t="s">
        <v>9</v>
      </c>
      <c r="B134" s="63">
        <v>2545</v>
      </c>
      <c r="C134" s="367">
        <v>737</v>
      </c>
      <c r="D134" s="63">
        <v>1805</v>
      </c>
      <c r="E134" s="166"/>
      <c r="F134" s="166"/>
      <c r="G134" s="166"/>
      <c r="H134" s="161"/>
    </row>
    <row r="135" spans="1:8" x14ac:dyDescent="0.25">
      <c r="A135" s="175" t="s">
        <v>147</v>
      </c>
      <c r="B135" s="1"/>
      <c r="C135" s="1"/>
      <c r="D135" s="1"/>
      <c r="E135" s="166"/>
      <c r="F135" s="166"/>
      <c r="G135" s="166"/>
      <c r="H135" s="1"/>
    </row>
    <row r="136" spans="1:8" x14ac:dyDescent="0.25">
      <c r="A136" s="137" t="s">
        <v>249</v>
      </c>
      <c r="B136" s="1"/>
      <c r="C136" s="1"/>
      <c r="D136" s="1"/>
      <c r="E136" s="166"/>
      <c r="F136" s="166"/>
      <c r="G136" s="166"/>
      <c r="H136" s="1"/>
    </row>
    <row r="137" spans="1:8" x14ac:dyDescent="0.25">
      <c r="A137" s="138" t="s">
        <v>145</v>
      </c>
      <c r="B137" s="1"/>
      <c r="C137" s="1"/>
      <c r="D137" s="1"/>
      <c r="E137" s="166"/>
      <c r="F137" s="166"/>
      <c r="G137" s="166"/>
      <c r="H137" s="1"/>
    </row>
    <row r="138" spans="1:8" ht="15.75" customHeight="1" x14ac:dyDescent="0.25">
      <c r="A138" s="1"/>
      <c r="B138" s="1"/>
      <c r="C138" s="1"/>
      <c r="D138" s="1"/>
      <c r="E138" s="1"/>
      <c r="F138" s="1"/>
      <c r="G138" s="1"/>
      <c r="H138" s="1"/>
    </row>
    <row r="139" spans="1:8" ht="23.45" customHeight="1" x14ac:dyDescent="0.25">
      <c r="A139" s="128" t="str">
        <f>Contents!A20</f>
        <v>Table 11: Benefits of engagement with the arts 2019/20</v>
      </c>
      <c r="B139" s="10"/>
      <c r="C139" s="10"/>
      <c r="D139" s="10"/>
      <c r="E139" s="1"/>
      <c r="F139" s="1"/>
      <c r="G139" s="1"/>
      <c r="H139" s="1"/>
    </row>
    <row r="140" spans="1:8" x14ac:dyDescent="0.25">
      <c r="A140" s="72"/>
      <c r="B140" s="10"/>
      <c r="C140" s="10"/>
      <c r="D140" s="10"/>
      <c r="E140" s="1"/>
      <c r="F140" s="1"/>
      <c r="G140" s="1"/>
      <c r="H140" s="1"/>
    </row>
    <row r="141" spans="1:8" ht="33.75" customHeight="1" x14ac:dyDescent="0.25">
      <c r="A141" s="66" t="s">
        <v>86</v>
      </c>
      <c r="B141" s="10"/>
      <c r="C141" s="10"/>
      <c r="D141" s="10"/>
      <c r="E141" s="1"/>
      <c r="F141" s="1"/>
      <c r="G141" s="1"/>
      <c r="H141" s="1"/>
    </row>
    <row r="142" spans="1:8" ht="15.95" customHeight="1" x14ac:dyDescent="0.25">
      <c r="A142" s="73"/>
      <c r="B142" s="9"/>
      <c r="C142" s="431"/>
      <c r="D142" s="431"/>
      <c r="E142" s="1"/>
      <c r="F142" s="1"/>
      <c r="G142" s="1"/>
      <c r="H142" s="1"/>
    </row>
    <row r="143" spans="1:8" ht="27.75" customHeight="1" x14ac:dyDescent="0.25">
      <c r="A143" s="459" t="s">
        <v>227</v>
      </c>
      <c r="B143" s="295" t="s">
        <v>10</v>
      </c>
      <c r="C143" s="295" t="s">
        <v>21</v>
      </c>
      <c r="D143" s="296" t="s">
        <v>22</v>
      </c>
      <c r="E143" s="1"/>
      <c r="F143" s="156"/>
      <c r="G143" s="156"/>
      <c r="H143" s="156"/>
    </row>
    <row r="144" spans="1:8" ht="15.95" customHeight="1" x14ac:dyDescent="0.25">
      <c r="A144" s="433"/>
      <c r="B144" s="56" t="s">
        <v>31</v>
      </c>
      <c r="C144" s="56" t="s">
        <v>31</v>
      </c>
      <c r="D144" s="75" t="s">
        <v>31</v>
      </c>
      <c r="E144" s="1"/>
      <c r="F144" s="162"/>
      <c r="G144" s="163"/>
      <c r="H144" s="163"/>
    </row>
    <row r="145" spans="1:8" ht="15.95" customHeight="1" x14ac:dyDescent="0.25">
      <c r="A145" s="126" t="s">
        <v>211</v>
      </c>
      <c r="B145" s="59">
        <v>77</v>
      </c>
      <c r="C145" s="59">
        <v>80</v>
      </c>
      <c r="D145" s="59">
        <v>76</v>
      </c>
      <c r="E145" s="166"/>
      <c r="F145" s="166"/>
      <c r="G145" s="166"/>
      <c r="H145" s="161"/>
    </row>
    <row r="146" spans="1:8" ht="15.95" customHeight="1" x14ac:dyDescent="0.25">
      <c r="A146" s="127" t="s">
        <v>212</v>
      </c>
      <c r="B146" s="60">
        <v>44</v>
      </c>
      <c r="C146" s="60">
        <v>44</v>
      </c>
      <c r="D146" s="60">
        <v>44</v>
      </c>
      <c r="E146" s="166"/>
      <c r="F146" s="166"/>
      <c r="G146" s="166"/>
      <c r="H146" s="161"/>
    </row>
    <row r="147" spans="1:8" ht="15.95" customHeight="1" x14ac:dyDescent="0.25">
      <c r="A147" s="308" t="s">
        <v>213</v>
      </c>
      <c r="B147" s="268">
        <v>34</v>
      </c>
      <c r="C147" s="268">
        <v>32</v>
      </c>
      <c r="D147" s="268">
        <v>35</v>
      </c>
      <c r="E147" s="166"/>
      <c r="F147" s="166"/>
      <c r="G147" s="166"/>
      <c r="H147" s="161"/>
    </row>
    <row r="148" spans="1:8" ht="15.95" customHeight="1" x14ac:dyDescent="0.25">
      <c r="A148" s="198" t="s">
        <v>214</v>
      </c>
      <c r="B148" s="266">
        <v>22</v>
      </c>
      <c r="C148" s="266">
        <v>21</v>
      </c>
      <c r="D148" s="266">
        <v>22</v>
      </c>
      <c r="E148" s="166"/>
      <c r="F148" s="166"/>
      <c r="G148" s="166"/>
      <c r="H148" s="161"/>
    </row>
    <row r="149" spans="1:8" ht="15.95" customHeight="1" x14ac:dyDescent="0.25">
      <c r="A149" s="126" t="s">
        <v>215</v>
      </c>
      <c r="B149" s="59">
        <v>19</v>
      </c>
      <c r="C149" s="59">
        <v>15</v>
      </c>
      <c r="D149" s="59">
        <v>22</v>
      </c>
      <c r="E149" s="166"/>
      <c r="F149" s="166"/>
      <c r="G149" s="166"/>
      <c r="H149" s="161"/>
    </row>
    <row r="150" spans="1:8" ht="15.95" customHeight="1" x14ac:dyDescent="0.25">
      <c r="A150" s="198" t="s">
        <v>216</v>
      </c>
      <c r="B150" s="266">
        <v>17</v>
      </c>
      <c r="C150" s="266">
        <v>15</v>
      </c>
      <c r="D150" s="266">
        <v>18</v>
      </c>
      <c r="E150" s="166"/>
      <c r="F150" s="166"/>
      <c r="G150" s="166"/>
      <c r="H150" s="161"/>
    </row>
    <row r="151" spans="1:8" ht="15.95" customHeight="1" x14ac:dyDescent="0.25">
      <c r="A151" s="308" t="s">
        <v>217</v>
      </c>
      <c r="B151" s="268">
        <v>13</v>
      </c>
      <c r="C151" s="268">
        <v>11</v>
      </c>
      <c r="D151" s="268">
        <v>15</v>
      </c>
      <c r="E151" s="166"/>
      <c r="F151" s="166"/>
      <c r="G151" s="166"/>
      <c r="H151" s="161"/>
    </row>
    <row r="152" spans="1:8" ht="15.95" customHeight="1" x14ac:dyDescent="0.25">
      <c r="A152" s="198" t="s">
        <v>218</v>
      </c>
      <c r="B152" s="266">
        <v>10</v>
      </c>
      <c r="C152" s="266">
        <v>8</v>
      </c>
      <c r="D152" s="266">
        <v>12</v>
      </c>
      <c r="E152" s="166"/>
      <c r="F152" s="166"/>
      <c r="G152" s="166"/>
      <c r="H152" s="161"/>
    </row>
    <row r="153" spans="1:8" ht="15.95" customHeight="1" x14ac:dyDescent="0.25">
      <c r="A153" s="126" t="s">
        <v>219</v>
      </c>
      <c r="B153" s="59">
        <v>10</v>
      </c>
      <c r="C153" s="59">
        <v>10</v>
      </c>
      <c r="D153" s="59">
        <v>10</v>
      </c>
      <c r="E153" s="166"/>
      <c r="F153" s="166"/>
      <c r="G153" s="166"/>
      <c r="H153" s="161"/>
    </row>
    <row r="154" spans="1:8" ht="15.95" customHeight="1" x14ac:dyDescent="0.25">
      <c r="A154" s="198" t="s">
        <v>220</v>
      </c>
      <c r="B154" s="266">
        <v>10</v>
      </c>
      <c r="C154" s="266">
        <v>7</v>
      </c>
      <c r="D154" s="266">
        <v>11</v>
      </c>
      <c r="E154" s="166"/>
      <c r="F154" s="166"/>
      <c r="G154" s="166"/>
      <c r="H154" s="161"/>
    </row>
    <row r="155" spans="1:8" ht="15.95" customHeight="1" x14ac:dyDescent="0.25">
      <c r="A155" s="308" t="s">
        <v>221</v>
      </c>
      <c r="B155" s="268">
        <v>3</v>
      </c>
      <c r="C155" s="268">
        <v>2</v>
      </c>
      <c r="D155" s="268">
        <v>3</v>
      </c>
      <c r="E155" s="166"/>
      <c r="F155" s="166"/>
      <c r="G155" s="166"/>
      <c r="H155" s="161"/>
    </row>
    <row r="156" spans="1:8" ht="15.95" customHeight="1" x14ac:dyDescent="0.25">
      <c r="A156" s="198" t="s">
        <v>222</v>
      </c>
      <c r="B156" s="60">
        <v>2</v>
      </c>
      <c r="C156" s="60">
        <v>0</v>
      </c>
      <c r="D156" s="60">
        <v>3</v>
      </c>
      <c r="E156" s="166"/>
      <c r="F156" s="166"/>
      <c r="G156" s="166"/>
      <c r="H156" s="161"/>
    </row>
    <row r="157" spans="1:8" ht="15.95" customHeight="1" x14ac:dyDescent="0.25">
      <c r="A157" s="308" t="s">
        <v>223</v>
      </c>
      <c r="B157" s="268">
        <v>1</v>
      </c>
      <c r="C157" s="268">
        <v>0</v>
      </c>
      <c r="D157" s="268">
        <v>2</v>
      </c>
      <c r="E157" s="166"/>
      <c r="F157" s="166"/>
      <c r="G157" s="166"/>
      <c r="H157" s="161"/>
    </row>
    <row r="158" spans="1:8" ht="15.95" customHeight="1" x14ac:dyDescent="0.25">
      <c r="A158" s="198" t="s">
        <v>224</v>
      </c>
      <c r="B158" s="60">
        <v>1</v>
      </c>
      <c r="C158" s="60">
        <v>1</v>
      </c>
      <c r="D158" s="60">
        <v>1</v>
      </c>
      <c r="E158" s="166"/>
      <c r="F158" s="166"/>
      <c r="G158" s="166"/>
      <c r="H158" s="161"/>
    </row>
    <row r="159" spans="1:8" ht="15.95" customHeight="1" x14ac:dyDescent="0.25">
      <c r="A159" s="308" t="s">
        <v>225</v>
      </c>
      <c r="B159" s="268">
        <v>1</v>
      </c>
      <c r="C159" s="268">
        <v>1</v>
      </c>
      <c r="D159" s="268">
        <v>1</v>
      </c>
      <c r="E159" s="166"/>
      <c r="F159" s="166"/>
      <c r="G159" s="166"/>
      <c r="H159" s="161"/>
    </row>
    <row r="160" spans="1:8" ht="15.95" customHeight="1" x14ac:dyDescent="0.25">
      <c r="A160" s="198" t="s">
        <v>226</v>
      </c>
      <c r="B160" s="60">
        <v>6</v>
      </c>
      <c r="C160" s="60">
        <v>5</v>
      </c>
      <c r="D160" s="60">
        <v>6</v>
      </c>
      <c r="E160" s="166"/>
      <c r="F160" s="166"/>
      <c r="G160" s="166"/>
      <c r="H160" s="161"/>
    </row>
    <row r="161" spans="1:8" x14ac:dyDescent="0.25">
      <c r="A161" s="360" t="s">
        <v>9</v>
      </c>
      <c r="B161" s="63">
        <v>2545</v>
      </c>
      <c r="C161" s="63">
        <v>1047</v>
      </c>
      <c r="D161" s="63">
        <v>1494</v>
      </c>
      <c r="E161" s="166"/>
      <c r="F161" s="166"/>
      <c r="G161" s="166"/>
      <c r="H161" s="161"/>
    </row>
    <row r="162" spans="1:8" x14ac:dyDescent="0.25">
      <c r="A162" s="175" t="s">
        <v>147</v>
      </c>
      <c r="B162" s="184"/>
      <c r="C162" s="184"/>
      <c r="D162" s="184"/>
      <c r="E162" s="166"/>
      <c r="F162" s="166"/>
      <c r="G162" s="166"/>
      <c r="H162" s="161"/>
    </row>
    <row r="163" spans="1:8" x14ac:dyDescent="0.25">
      <c r="A163" s="137" t="s">
        <v>249</v>
      </c>
      <c r="B163" s="184"/>
      <c r="C163" s="184"/>
      <c r="D163" s="184"/>
      <c r="E163" s="166"/>
      <c r="F163" s="166"/>
      <c r="G163" s="166"/>
      <c r="H163" s="161"/>
    </row>
    <row r="164" spans="1:8" x14ac:dyDescent="0.25">
      <c r="A164" s="138" t="s">
        <v>145</v>
      </c>
      <c r="B164" s="184"/>
      <c r="C164" s="184"/>
      <c r="D164" s="184"/>
      <c r="E164" s="166"/>
      <c r="F164" s="166"/>
      <c r="G164" s="166"/>
      <c r="H164" s="161"/>
    </row>
    <row r="165" spans="1:8" x14ac:dyDescent="0.25">
      <c r="A165" s="137" t="s">
        <v>115</v>
      </c>
      <c r="B165" s="1"/>
      <c r="C165" s="1"/>
      <c r="D165" s="1"/>
      <c r="E165" s="166"/>
      <c r="F165" s="166"/>
      <c r="G165" s="166"/>
      <c r="H165" s="1"/>
    </row>
    <row r="166" spans="1:8" ht="15.75" customHeight="1" x14ac:dyDescent="0.25">
      <c r="A166" s="1"/>
      <c r="B166" s="1"/>
      <c r="C166" s="1"/>
      <c r="D166" s="1"/>
      <c r="E166" s="1"/>
      <c r="F166" s="1"/>
      <c r="G166" s="1"/>
      <c r="H166" s="1"/>
    </row>
    <row r="167" spans="1:8" ht="15.95" customHeight="1" x14ac:dyDescent="0.25">
      <c r="A167" s="128" t="str">
        <f>Contents!A20</f>
        <v>Table 11: Benefits of engagement with the arts 2019/20</v>
      </c>
      <c r="B167" s="10"/>
      <c r="C167" s="10"/>
      <c r="D167" s="10"/>
      <c r="E167" s="1"/>
      <c r="F167" s="1"/>
      <c r="G167" s="1"/>
      <c r="H167" s="1"/>
    </row>
    <row r="168" spans="1:8" ht="15.75" customHeight="1" x14ac:dyDescent="0.25">
      <c r="A168" s="72"/>
      <c r="B168" s="10"/>
      <c r="C168" s="10"/>
      <c r="D168" s="10"/>
      <c r="E168" s="1"/>
      <c r="F168" s="1"/>
      <c r="G168" s="1"/>
      <c r="H168" s="1"/>
    </row>
    <row r="169" spans="1:8" x14ac:dyDescent="0.25">
      <c r="A169" s="66" t="s">
        <v>89</v>
      </c>
      <c r="B169" s="10"/>
      <c r="C169" s="10"/>
      <c r="D169" s="10"/>
      <c r="E169" s="1"/>
      <c r="F169" s="1"/>
      <c r="G169" s="1"/>
      <c r="H169" s="1"/>
    </row>
    <row r="170" spans="1:8" x14ac:dyDescent="0.25">
      <c r="A170" s="9"/>
      <c r="B170" s="9"/>
      <c r="C170" s="431"/>
      <c r="D170" s="431"/>
      <c r="E170" s="1"/>
      <c r="F170" s="1"/>
      <c r="G170" s="1"/>
      <c r="H170" s="1"/>
    </row>
    <row r="171" spans="1:8" ht="42.75" customHeight="1" x14ac:dyDescent="0.25">
      <c r="A171" s="459" t="s">
        <v>227</v>
      </c>
      <c r="B171" s="295" t="s">
        <v>10</v>
      </c>
      <c r="C171" s="295" t="s">
        <v>87</v>
      </c>
      <c r="D171" s="296" t="s">
        <v>88</v>
      </c>
      <c r="E171" s="1"/>
      <c r="F171" s="156"/>
      <c r="G171" s="156"/>
      <c r="H171" s="156"/>
    </row>
    <row r="172" spans="1:8" ht="15.95" customHeight="1" x14ac:dyDescent="0.25">
      <c r="A172" s="433"/>
      <c r="B172" s="56" t="s">
        <v>31</v>
      </c>
      <c r="C172" s="56" t="s">
        <v>31</v>
      </c>
      <c r="D172" s="75" t="s">
        <v>31</v>
      </c>
      <c r="E172" s="1"/>
      <c r="F172" s="162"/>
      <c r="G172" s="163"/>
      <c r="H172" s="163"/>
    </row>
    <row r="173" spans="1:8" ht="15.95" customHeight="1" x14ac:dyDescent="0.25">
      <c r="A173" s="126" t="s">
        <v>211</v>
      </c>
      <c r="B173" s="59">
        <v>77</v>
      </c>
      <c r="C173" s="59">
        <v>76.252096533730906</v>
      </c>
      <c r="D173" s="59">
        <v>78.728036882087693</v>
      </c>
      <c r="E173" s="166"/>
      <c r="F173" s="166"/>
      <c r="G173" s="166"/>
      <c r="H173" s="161"/>
    </row>
    <row r="174" spans="1:8" ht="15.95" customHeight="1" x14ac:dyDescent="0.25">
      <c r="A174" s="127" t="s">
        <v>212</v>
      </c>
      <c r="B174" s="60">
        <v>44</v>
      </c>
      <c r="C174" s="60">
        <v>41.551667909057002</v>
      </c>
      <c r="D174" s="60">
        <v>51.106635585679903</v>
      </c>
      <c r="E174" s="166"/>
      <c r="F174" s="166"/>
      <c r="G174" s="166"/>
      <c r="H174" s="161"/>
    </row>
    <row r="175" spans="1:8" ht="15.95" customHeight="1" x14ac:dyDescent="0.25">
      <c r="A175" s="126" t="s">
        <v>213</v>
      </c>
      <c r="B175" s="59">
        <v>34</v>
      </c>
      <c r="C175" s="59">
        <v>27.978941483414101</v>
      </c>
      <c r="D175" s="59">
        <v>40.986738053005503</v>
      </c>
      <c r="E175" s="166"/>
      <c r="F175" s="166"/>
      <c r="G175" s="166"/>
      <c r="H175" s="161"/>
    </row>
    <row r="176" spans="1:8" ht="15.95" customHeight="1" x14ac:dyDescent="0.25">
      <c r="A176" s="198" t="s">
        <v>214</v>
      </c>
      <c r="B176" s="266">
        <v>22</v>
      </c>
      <c r="C176" s="266">
        <v>22.069744688781199</v>
      </c>
      <c r="D176" s="266">
        <v>21.982623601691898</v>
      </c>
      <c r="E176" s="166"/>
      <c r="F176" s="166"/>
      <c r="G176" s="166"/>
      <c r="H176" s="161"/>
    </row>
    <row r="177" spans="1:8" ht="15.95" customHeight="1" x14ac:dyDescent="0.25">
      <c r="A177" s="308" t="s">
        <v>215</v>
      </c>
      <c r="B177" s="268">
        <v>19</v>
      </c>
      <c r="C177" s="268">
        <v>19.091967946328701</v>
      </c>
      <c r="D177" s="268">
        <v>18.504845674445299</v>
      </c>
      <c r="E177" s="166"/>
      <c r="F177" s="166"/>
      <c r="G177" s="166"/>
      <c r="H177" s="161"/>
    </row>
    <row r="178" spans="1:8" ht="15.95" customHeight="1" x14ac:dyDescent="0.25">
      <c r="A178" s="198" t="s">
        <v>216</v>
      </c>
      <c r="B178" s="266">
        <v>17</v>
      </c>
      <c r="C178" s="266">
        <v>13.598583674990699</v>
      </c>
      <c r="D178" s="266">
        <v>20.730608173940801</v>
      </c>
      <c r="E178" s="166"/>
      <c r="F178" s="166"/>
      <c r="G178" s="166"/>
      <c r="H178" s="161"/>
    </row>
    <row r="179" spans="1:8" ht="15.95" customHeight="1" x14ac:dyDescent="0.25">
      <c r="A179" s="126" t="s">
        <v>217</v>
      </c>
      <c r="B179" s="59">
        <v>13</v>
      </c>
      <c r="C179" s="59">
        <v>10.839079388743899</v>
      </c>
      <c r="D179" s="59">
        <v>16.069228862270599</v>
      </c>
      <c r="E179" s="166"/>
      <c r="F179" s="166"/>
      <c r="G179" s="166"/>
      <c r="H179" s="161"/>
    </row>
    <row r="180" spans="1:8" ht="15.95" customHeight="1" x14ac:dyDescent="0.25">
      <c r="A180" s="198" t="s">
        <v>218</v>
      </c>
      <c r="B180" s="266">
        <v>10</v>
      </c>
      <c r="C180" s="266">
        <v>11.182910920611199</v>
      </c>
      <c r="D180" s="266">
        <v>12.538603008296199</v>
      </c>
      <c r="E180" s="166"/>
      <c r="F180" s="166"/>
      <c r="G180" s="166"/>
      <c r="H180" s="161"/>
    </row>
    <row r="181" spans="1:8" ht="15.95" customHeight="1" x14ac:dyDescent="0.25">
      <c r="A181" s="308" t="s">
        <v>219</v>
      </c>
      <c r="B181" s="268">
        <v>10</v>
      </c>
      <c r="C181" s="268">
        <v>10.567694744688801</v>
      </c>
      <c r="D181" s="268">
        <v>10.712178660583699</v>
      </c>
      <c r="E181" s="166"/>
      <c r="F181" s="166"/>
      <c r="G181" s="166"/>
      <c r="H181" s="161"/>
    </row>
    <row r="182" spans="1:8" ht="15.95" customHeight="1" x14ac:dyDescent="0.25">
      <c r="A182" s="198" t="s">
        <v>220</v>
      </c>
      <c r="B182" s="266">
        <v>10</v>
      </c>
      <c r="C182" s="266">
        <v>10.2646291464778</v>
      </c>
      <c r="D182" s="266">
        <v>9.2791350620050306</v>
      </c>
      <c r="E182" s="166"/>
      <c r="F182" s="166"/>
      <c r="G182" s="166"/>
      <c r="H182" s="161"/>
    </row>
    <row r="183" spans="1:8" ht="15.95" customHeight="1" x14ac:dyDescent="0.25">
      <c r="A183" s="126" t="s">
        <v>221</v>
      </c>
      <c r="B183" s="361">
        <v>3</v>
      </c>
      <c r="C183" s="361">
        <v>1.1691669772642601</v>
      </c>
      <c r="D183" s="361">
        <v>3.68359658006653</v>
      </c>
      <c r="E183" s="166"/>
      <c r="F183" s="166"/>
      <c r="G183" s="166"/>
      <c r="H183" s="161"/>
    </row>
    <row r="184" spans="1:8" ht="15.95" customHeight="1" x14ac:dyDescent="0.25">
      <c r="A184" s="198" t="s">
        <v>222</v>
      </c>
      <c r="B184" s="362">
        <v>2</v>
      </c>
      <c r="C184" s="362">
        <v>0.87891352963100899</v>
      </c>
      <c r="D184" s="364">
        <v>2.5966588579851302</v>
      </c>
      <c r="E184" s="166"/>
      <c r="F184" s="166"/>
      <c r="G184" s="166"/>
      <c r="H184" s="161"/>
    </row>
    <row r="185" spans="1:8" x14ac:dyDescent="0.25">
      <c r="A185" s="126" t="s">
        <v>223</v>
      </c>
      <c r="B185" s="363">
        <v>1</v>
      </c>
      <c r="C185" s="363">
        <v>1.39139955273947</v>
      </c>
      <c r="D185" s="365">
        <v>2.4957673615048002</v>
      </c>
      <c r="E185" s="166"/>
      <c r="F185" s="166"/>
      <c r="G185" s="166"/>
      <c r="H185" s="161"/>
    </row>
    <row r="186" spans="1:8" x14ac:dyDescent="0.25">
      <c r="A186" s="198" t="s">
        <v>224</v>
      </c>
      <c r="B186" s="362">
        <v>1</v>
      </c>
      <c r="C186" s="362">
        <v>0.590290719344017</v>
      </c>
      <c r="D186" s="364">
        <v>1.97209245120215</v>
      </c>
      <c r="E186" s="166"/>
      <c r="F186" s="166"/>
      <c r="G186" s="166"/>
      <c r="H186" s="161"/>
    </row>
    <row r="187" spans="1:8" x14ac:dyDescent="0.25">
      <c r="A187" s="126" t="s">
        <v>225</v>
      </c>
      <c r="B187" s="363">
        <v>1</v>
      </c>
      <c r="C187" s="363">
        <v>0.78456951174058798</v>
      </c>
      <c r="D187" s="365">
        <v>0.62610380101506502</v>
      </c>
      <c r="E187" s="166"/>
      <c r="F187" s="166"/>
      <c r="G187" s="166"/>
      <c r="H187" s="161"/>
    </row>
    <row r="188" spans="1:8" x14ac:dyDescent="0.25">
      <c r="A188" s="198" t="s">
        <v>226</v>
      </c>
      <c r="B188" s="362">
        <v>6</v>
      </c>
      <c r="C188" s="362">
        <v>7.1389303019008503</v>
      </c>
      <c r="D188" s="364">
        <v>4.8889136580181898</v>
      </c>
      <c r="E188" s="166"/>
      <c r="F188" s="166"/>
      <c r="G188" s="166"/>
      <c r="H188" s="161"/>
    </row>
    <row r="189" spans="1:8" x14ac:dyDescent="0.25">
      <c r="A189" s="360" t="s">
        <v>9</v>
      </c>
      <c r="B189" s="63">
        <v>2545</v>
      </c>
      <c r="C189" s="366">
        <v>414</v>
      </c>
      <c r="D189" s="366">
        <v>533</v>
      </c>
      <c r="E189" s="166"/>
      <c r="F189" s="166"/>
      <c r="G189" s="166"/>
      <c r="H189" s="161"/>
    </row>
    <row r="190" spans="1:8" x14ac:dyDescent="0.25">
      <c r="A190" s="175" t="s">
        <v>147</v>
      </c>
      <c r="B190" s="1"/>
      <c r="C190" s="96"/>
      <c r="D190" s="1"/>
      <c r="E190" s="166"/>
      <c r="F190" s="166"/>
      <c r="G190" s="166"/>
      <c r="H190" s="1"/>
    </row>
    <row r="191" spans="1:8" x14ac:dyDescent="0.25">
      <c r="A191" s="137" t="s">
        <v>249</v>
      </c>
      <c r="B191" s="1"/>
      <c r="C191" s="96"/>
      <c r="D191" s="1"/>
      <c r="E191" s="166"/>
      <c r="F191" s="166"/>
      <c r="G191" s="166"/>
      <c r="H191" s="1"/>
    </row>
    <row r="192" spans="1:8" x14ac:dyDescent="0.25">
      <c r="A192" s="138" t="s">
        <v>145</v>
      </c>
      <c r="B192" s="1"/>
      <c r="C192" s="1"/>
      <c r="D192" s="1"/>
      <c r="E192" s="166"/>
      <c r="F192" s="166"/>
      <c r="G192" s="166"/>
      <c r="H192" s="1"/>
    </row>
    <row r="193" spans="1:8" x14ac:dyDescent="0.25">
      <c r="A193" s="1"/>
      <c r="B193" s="1"/>
      <c r="C193" s="1"/>
      <c r="D193" s="1"/>
      <c r="E193" s="1"/>
      <c r="F193" s="1"/>
      <c r="G193" s="1"/>
      <c r="H193" s="1"/>
    </row>
    <row r="194" spans="1:8" x14ac:dyDescent="0.25">
      <c r="A194" s="128" t="str">
        <f>Contents!A20</f>
        <v>Table 11: Benefits of engagement with the arts 2019/20</v>
      </c>
      <c r="B194" s="10"/>
      <c r="C194" s="10"/>
      <c r="D194" s="10"/>
      <c r="E194" s="1"/>
      <c r="F194" s="1"/>
      <c r="G194" s="1"/>
      <c r="H194" s="1"/>
    </row>
    <row r="195" spans="1:8" ht="15.75" customHeight="1" x14ac:dyDescent="0.25">
      <c r="A195" s="72"/>
      <c r="B195" s="10"/>
      <c r="C195" s="10"/>
      <c r="D195" s="10"/>
      <c r="E195" s="1"/>
      <c r="F195" s="1"/>
      <c r="G195" s="1"/>
      <c r="H195" s="1"/>
    </row>
    <row r="196" spans="1:8" x14ac:dyDescent="0.25">
      <c r="A196" s="66" t="s">
        <v>90</v>
      </c>
      <c r="B196" s="10"/>
      <c r="C196" s="10"/>
      <c r="D196" s="10"/>
      <c r="E196" s="1"/>
      <c r="F196" s="1"/>
      <c r="G196" s="1"/>
      <c r="H196" s="1"/>
    </row>
    <row r="197" spans="1:8" x14ac:dyDescent="0.25">
      <c r="A197" s="9"/>
      <c r="B197" s="9"/>
      <c r="C197" s="431"/>
      <c r="D197" s="431"/>
      <c r="E197" s="1"/>
      <c r="F197" s="1"/>
      <c r="G197" s="1"/>
      <c r="H197" s="1"/>
    </row>
    <row r="198" spans="1:8" ht="33.75" customHeight="1" x14ac:dyDescent="0.25">
      <c r="A198" s="459" t="s">
        <v>227</v>
      </c>
      <c r="B198" s="295" t="s">
        <v>10</v>
      </c>
      <c r="C198" s="295" t="s">
        <v>92</v>
      </c>
      <c r="D198" s="296" t="s">
        <v>93</v>
      </c>
      <c r="E198" s="1"/>
      <c r="F198" s="156"/>
      <c r="G198" s="156"/>
      <c r="H198" s="156"/>
    </row>
    <row r="199" spans="1:8" ht="15.95" customHeight="1" x14ac:dyDescent="0.25">
      <c r="A199" s="433"/>
      <c r="B199" s="56" t="s">
        <v>31</v>
      </c>
      <c r="C199" s="56" t="s">
        <v>31</v>
      </c>
      <c r="D199" s="75" t="s">
        <v>31</v>
      </c>
      <c r="E199" s="1"/>
      <c r="F199" s="162"/>
      <c r="G199" s="163"/>
      <c r="H199" s="163"/>
    </row>
    <row r="200" spans="1:8" ht="15.95" customHeight="1" x14ac:dyDescent="0.25">
      <c r="A200" s="126" t="s">
        <v>211</v>
      </c>
      <c r="B200" s="59">
        <v>77</v>
      </c>
      <c r="C200" s="59">
        <v>77</v>
      </c>
      <c r="D200" s="59">
        <v>77</v>
      </c>
      <c r="E200" s="166"/>
      <c r="F200" s="166"/>
      <c r="G200" s="166"/>
      <c r="H200" s="161"/>
    </row>
    <row r="201" spans="1:8" ht="15.95" customHeight="1" x14ac:dyDescent="0.25">
      <c r="A201" s="127" t="s">
        <v>212</v>
      </c>
      <c r="B201" s="60">
        <v>44</v>
      </c>
      <c r="C201" s="60">
        <v>44</v>
      </c>
      <c r="D201" s="60">
        <v>44</v>
      </c>
      <c r="E201" s="166"/>
      <c r="F201" s="166"/>
      <c r="G201" s="166"/>
      <c r="H201" s="161"/>
    </row>
    <row r="202" spans="1:8" ht="15.95" customHeight="1" x14ac:dyDescent="0.25">
      <c r="A202" s="308" t="s">
        <v>213</v>
      </c>
      <c r="B202" s="268">
        <v>34</v>
      </c>
      <c r="C202" s="268">
        <v>33</v>
      </c>
      <c r="D202" s="268">
        <v>34</v>
      </c>
      <c r="E202" s="166"/>
      <c r="F202" s="166"/>
      <c r="G202" s="166"/>
      <c r="H202" s="161"/>
    </row>
    <row r="203" spans="1:8" ht="15.95" customHeight="1" x14ac:dyDescent="0.25">
      <c r="A203" s="198" t="s">
        <v>214</v>
      </c>
      <c r="B203" s="266">
        <v>22</v>
      </c>
      <c r="C203" s="266">
        <v>21</v>
      </c>
      <c r="D203" s="266">
        <v>23</v>
      </c>
      <c r="E203" s="166"/>
      <c r="F203" s="166"/>
      <c r="G203" s="166"/>
      <c r="H203" s="161"/>
    </row>
    <row r="204" spans="1:8" ht="15.95" customHeight="1" x14ac:dyDescent="0.25">
      <c r="A204" s="126" t="s">
        <v>215</v>
      </c>
      <c r="B204" s="59">
        <v>19</v>
      </c>
      <c r="C204" s="59">
        <v>19</v>
      </c>
      <c r="D204" s="59">
        <v>21</v>
      </c>
      <c r="E204" s="166"/>
      <c r="F204" s="166"/>
      <c r="G204" s="166"/>
      <c r="H204" s="161"/>
    </row>
    <row r="205" spans="1:8" ht="15.95" customHeight="1" x14ac:dyDescent="0.25">
      <c r="A205" s="198" t="s">
        <v>216</v>
      </c>
      <c r="B205" s="266">
        <v>17</v>
      </c>
      <c r="C205" s="266">
        <v>17</v>
      </c>
      <c r="D205" s="266">
        <v>16</v>
      </c>
      <c r="E205" s="166"/>
      <c r="F205" s="166"/>
      <c r="G205" s="166"/>
      <c r="H205" s="161"/>
    </row>
    <row r="206" spans="1:8" ht="15.95" customHeight="1" x14ac:dyDescent="0.25">
      <c r="A206" s="308" t="s">
        <v>217</v>
      </c>
      <c r="B206" s="268">
        <v>13</v>
      </c>
      <c r="C206" s="268">
        <v>13</v>
      </c>
      <c r="D206" s="268">
        <v>13</v>
      </c>
      <c r="E206" s="166"/>
      <c r="F206" s="166"/>
      <c r="G206" s="166"/>
      <c r="H206" s="161"/>
    </row>
    <row r="207" spans="1:8" ht="15.95" customHeight="1" x14ac:dyDescent="0.25">
      <c r="A207" s="198" t="s">
        <v>218</v>
      </c>
      <c r="B207" s="266">
        <v>10</v>
      </c>
      <c r="C207" s="266">
        <v>11</v>
      </c>
      <c r="D207" s="266">
        <v>8</v>
      </c>
      <c r="E207" s="166"/>
      <c r="F207" s="166"/>
      <c r="G207" s="166"/>
      <c r="H207" s="161"/>
    </row>
    <row r="208" spans="1:8" ht="15.95" customHeight="1" x14ac:dyDescent="0.25">
      <c r="A208" s="126" t="s">
        <v>219</v>
      </c>
      <c r="B208" s="59">
        <v>10</v>
      </c>
      <c r="C208" s="59">
        <v>10</v>
      </c>
      <c r="D208" s="59">
        <v>10</v>
      </c>
      <c r="E208" s="166"/>
      <c r="F208" s="166"/>
      <c r="G208" s="166"/>
      <c r="H208" s="161"/>
    </row>
    <row r="209" spans="1:8" ht="15.95" customHeight="1" x14ac:dyDescent="0.25">
      <c r="A209" s="198" t="s">
        <v>220</v>
      </c>
      <c r="B209" s="266">
        <v>10</v>
      </c>
      <c r="C209" s="266">
        <v>10</v>
      </c>
      <c r="D209" s="266">
        <v>9</v>
      </c>
      <c r="E209" s="166"/>
      <c r="F209" s="166"/>
      <c r="G209" s="166"/>
      <c r="H209" s="161"/>
    </row>
    <row r="210" spans="1:8" ht="15.95" customHeight="1" x14ac:dyDescent="0.25">
      <c r="A210" s="308" t="s">
        <v>221</v>
      </c>
      <c r="B210" s="268">
        <v>3</v>
      </c>
      <c r="C210" s="268">
        <v>3</v>
      </c>
      <c r="D210" s="268">
        <v>3</v>
      </c>
      <c r="E210" s="166"/>
      <c r="F210" s="166"/>
      <c r="G210" s="166"/>
      <c r="H210" s="161"/>
    </row>
    <row r="211" spans="1:8" ht="15.95" customHeight="1" x14ac:dyDescent="0.25">
      <c r="A211" s="198" t="s">
        <v>222</v>
      </c>
      <c r="B211" s="60">
        <v>2</v>
      </c>
      <c r="C211" s="60">
        <v>2</v>
      </c>
      <c r="D211" s="60">
        <v>2</v>
      </c>
      <c r="E211" s="166"/>
      <c r="F211" s="166"/>
      <c r="G211" s="166"/>
      <c r="H211" s="161"/>
    </row>
    <row r="212" spans="1:8" x14ac:dyDescent="0.25">
      <c r="A212" s="308" t="s">
        <v>223</v>
      </c>
      <c r="B212" s="268">
        <v>1</v>
      </c>
      <c r="C212" s="268">
        <v>2</v>
      </c>
      <c r="D212" s="268">
        <v>1</v>
      </c>
      <c r="E212" s="166"/>
      <c r="F212" s="166"/>
      <c r="G212" s="166"/>
      <c r="H212" s="161"/>
    </row>
    <row r="213" spans="1:8" x14ac:dyDescent="0.25">
      <c r="A213" s="198" t="s">
        <v>224</v>
      </c>
      <c r="B213" s="60">
        <v>1</v>
      </c>
      <c r="C213" s="60">
        <v>1</v>
      </c>
      <c r="D213" s="60">
        <v>0</v>
      </c>
      <c r="E213" s="166"/>
      <c r="F213" s="166"/>
      <c r="G213" s="166"/>
      <c r="H213" s="161"/>
    </row>
    <row r="214" spans="1:8" x14ac:dyDescent="0.25">
      <c r="A214" s="308" t="s">
        <v>225</v>
      </c>
      <c r="B214" s="268">
        <v>1</v>
      </c>
      <c r="C214" s="268">
        <v>1</v>
      </c>
      <c r="D214" s="268">
        <v>1</v>
      </c>
      <c r="E214" s="166"/>
      <c r="F214" s="166"/>
      <c r="G214" s="166"/>
      <c r="H214" s="161"/>
    </row>
    <row r="215" spans="1:8" x14ac:dyDescent="0.25">
      <c r="A215" s="198" t="s">
        <v>226</v>
      </c>
      <c r="B215" s="60">
        <v>6</v>
      </c>
      <c r="C215" s="60">
        <v>6</v>
      </c>
      <c r="D215" s="60">
        <v>6</v>
      </c>
      <c r="E215" s="166"/>
      <c r="F215" s="166"/>
      <c r="G215" s="166"/>
      <c r="H215" s="161"/>
    </row>
    <row r="216" spans="1:8" x14ac:dyDescent="0.25">
      <c r="A216" s="360" t="s">
        <v>9</v>
      </c>
      <c r="B216" s="63">
        <v>2545</v>
      </c>
      <c r="C216" s="63">
        <v>1555</v>
      </c>
      <c r="D216" s="63">
        <v>990</v>
      </c>
      <c r="E216" s="166"/>
      <c r="F216" s="166"/>
      <c r="G216" s="166"/>
      <c r="H216" s="161"/>
    </row>
    <row r="217" spans="1:8" x14ac:dyDescent="0.25">
      <c r="A217" s="175" t="s">
        <v>147</v>
      </c>
      <c r="E217" s="166"/>
      <c r="F217" s="166"/>
      <c r="G217" s="166"/>
    </row>
    <row r="218" spans="1:8" x14ac:dyDescent="0.25">
      <c r="A218" s="137" t="s">
        <v>249</v>
      </c>
      <c r="E218" s="166"/>
      <c r="F218" s="166"/>
      <c r="G218" s="166"/>
    </row>
    <row r="219" spans="1:8" x14ac:dyDescent="0.25">
      <c r="A219" s="138" t="s">
        <v>145</v>
      </c>
      <c r="E219" s="166"/>
      <c r="F219" s="166"/>
      <c r="G219" s="166"/>
    </row>
    <row r="220" spans="1:8" x14ac:dyDescent="0.25">
      <c r="A220" s="137" t="s">
        <v>115</v>
      </c>
      <c r="E220" s="166"/>
      <c r="F220" s="166"/>
      <c r="G220" s="166"/>
    </row>
  </sheetData>
  <mergeCells count="16">
    <mergeCell ref="A171:A172"/>
    <mergeCell ref="C197:D197"/>
    <mergeCell ref="A198:A199"/>
    <mergeCell ref="C115:D115"/>
    <mergeCell ref="A116:A117"/>
    <mergeCell ref="C142:D142"/>
    <mergeCell ref="A143:A144"/>
    <mergeCell ref="C170:D170"/>
    <mergeCell ref="A61:A62"/>
    <mergeCell ref="C87:D87"/>
    <mergeCell ref="A88:A89"/>
    <mergeCell ref="A33:A34"/>
    <mergeCell ref="C4:D4"/>
    <mergeCell ref="A5:A6"/>
    <mergeCell ref="C32:D32"/>
    <mergeCell ref="C60:D60"/>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rowBreaks count="7" manualBreakCount="7">
    <brk id="25" max="16383" man="1"/>
    <brk id="53" max="16383" man="1"/>
    <brk id="81" max="16383" man="1"/>
    <brk id="109" max="16383" man="1"/>
    <brk id="136" max="16383" man="1"/>
    <brk id="164" max="16383" man="1"/>
    <brk id="19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20"/>
  <sheetViews>
    <sheetView zoomScale="80" zoomScaleNormal="80" zoomScaleSheetLayoutView="90" workbookViewId="0">
      <selection activeCell="A58" sqref="A58"/>
    </sheetView>
  </sheetViews>
  <sheetFormatPr defaultRowHeight="15" x14ac:dyDescent="0.25"/>
  <cols>
    <col min="1" max="1" width="38.7109375" customWidth="1"/>
    <col min="2" max="2" width="11.5703125" customWidth="1"/>
    <col min="3" max="4" width="11.5703125" style="155" customWidth="1"/>
    <col min="5" max="5" width="13.7109375" customWidth="1"/>
    <col min="6" max="6" width="14.5703125" customWidth="1"/>
  </cols>
  <sheetData>
    <row r="1" spans="1:7" ht="19.899999999999999" customHeight="1" x14ac:dyDescent="0.25">
      <c r="A1" s="128" t="str">
        <f>Contents!A21</f>
        <v>Table 12: Barriers to attending arts events 2019/20</v>
      </c>
    </row>
    <row r="3" spans="1:7" ht="20.45" customHeight="1" x14ac:dyDescent="0.25">
      <c r="A3" s="66" t="s">
        <v>79</v>
      </c>
      <c r="B3" s="10"/>
      <c r="C3" s="10"/>
      <c r="D3" s="10"/>
      <c r="E3" s="1"/>
    </row>
    <row r="4" spans="1:7" ht="20.45" customHeight="1" x14ac:dyDescent="0.25">
      <c r="A4" s="9"/>
      <c r="B4" s="9"/>
      <c r="C4" s="431"/>
      <c r="D4" s="431"/>
      <c r="E4" s="1"/>
    </row>
    <row r="5" spans="1:7" ht="17.45" customHeight="1" x14ac:dyDescent="0.25">
      <c r="A5" s="459" t="s">
        <v>228</v>
      </c>
      <c r="B5" s="325" t="s">
        <v>10</v>
      </c>
      <c r="C5" s="325" t="s">
        <v>1</v>
      </c>
      <c r="D5" s="326" t="s">
        <v>2</v>
      </c>
      <c r="E5" s="1"/>
    </row>
    <row r="6" spans="1:7" ht="19.899999999999999" customHeight="1" x14ac:dyDescent="0.25">
      <c r="A6" s="433"/>
      <c r="B6" s="56" t="s">
        <v>31</v>
      </c>
      <c r="C6" s="56" t="s">
        <v>31</v>
      </c>
      <c r="D6" s="75" t="s">
        <v>62</v>
      </c>
      <c r="E6" s="1"/>
    </row>
    <row r="7" spans="1:7" ht="20.100000000000001" customHeight="1" x14ac:dyDescent="0.25">
      <c r="A7" s="126" t="s">
        <v>229</v>
      </c>
      <c r="B7" s="59">
        <v>28</v>
      </c>
      <c r="C7" s="59">
        <v>26</v>
      </c>
      <c r="D7" s="59">
        <v>30</v>
      </c>
      <c r="E7" s="166"/>
      <c r="F7" s="166"/>
      <c r="G7" s="166"/>
    </row>
    <row r="8" spans="1:7" ht="20.100000000000001" customHeight="1" x14ac:dyDescent="0.25">
      <c r="A8" s="127" t="s">
        <v>230</v>
      </c>
      <c r="B8" s="60">
        <v>22</v>
      </c>
      <c r="C8" s="60">
        <v>18</v>
      </c>
      <c r="D8" s="60">
        <v>27</v>
      </c>
      <c r="E8" s="166"/>
      <c r="F8" s="166"/>
      <c r="G8" s="166"/>
    </row>
    <row r="9" spans="1:7" ht="20.100000000000001" customHeight="1" x14ac:dyDescent="0.25">
      <c r="A9" s="126" t="s">
        <v>231</v>
      </c>
      <c r="B9" s="59">
        <v>15</v>
      </c>
      <c r="C9" s="59">
        <v>11</v>
      </c>
      <c r="D9" s="59">
        <v>20</v>
      </c>
      <c r="E9" s="166"/>
      <c r="F9" s="166"/>
      <c r="G9" s="166"/>
    </row>
    <row r="10" spans="1:7" ht="20.100000000000001" customHeight="1" x14ac:dyDescent="0.25">
      <c r="A10" s="198" t="s">
        <v>232</v>
      </c>
      <c r="B10" s="266">
        <v>12</v>
      </c>
      <c r="C10" s="266">
        <v>10</v>
      </c>
      <c r="D10" s="266">
        <v>13</v>
      </c>
      <c r="E10" s="166"/>
      <c r="F10" s="166"/>
      <c r="G10" s="166"/>
    </row>
    <row r="11" spans="1:7" ht="20.100000000000001" customHeight="1" x14ac:dyDescent="0.25">
      <c r="A11" s="308" t="s">
        <v>233</v>
      </c>
      <c r="B11" s="268">
        <v>11</v>
      </c>
      <c r="C11" s="268">
        <v>9</v>
      </c>
      <c r="D11" s="268">
        <v>13</v>
      </c>
      <c r="E11" s="166"/>
      <c r="F11" s="166"/>
      <c r="G11" s="166"/>
    </row>
    <row r="12" spans="1:7" ht="20.100000000000001" customHeight="1" x14ac:dyDescent="0.25">
      <c r="A12" s="198" t="s">
        <v>234</v>
      </c>
      <c r="B12" s="266">
        <v>9</v>
      </c>
      <c r="C12" s="266">
        <v>8</v>
      </c>
      <c r="D12" s="266">
        <v>11</v>
      </c>
      <c r="E12" s="166"/>
      <c r="F12" s="166"/>
      <c r="G12" s="166"/>
    </row>
    <row r="13" spans="1:7" ht="20.100000000000001" customHeight="1" x14ac:dyDescent="0.25">
      <c r="A13" s="126" t="s">
        <v>235</v>
      </c>
      <c r="B13" s="59">
        <v>9</v>
      </c>
      <c r="C13" s="59">
        <v>11</v>
      </c>
      <c r="D13" s="59">
        <v>7</v>
      </c>
      <c r="E13" s="166"/>
      <c r="F13" s="166"/>
      <c r="G13" s="166"/>
    </row>
    <row r="14" spans="1:7" ht="20.100000000000001" customHeight="1" x14ac:dyDescent="0.25">
      <c r="A14" s="198" t="s">
        <v>236</v>
      </c>
      <c r="B14" s="266">
        <v>7</v>
      </c>
      <c r="C14" s="266">
        <v>6</v>
      </c>
      <c r="D14" s="266">
        <v>8</v>
      </c>
      <c r="E14" s="166"/>
      <c r="F14" s="166"/>
      <c r="G14" s="166"/>
    </row>
    <row r="15" spans="1:7" ht="20.100000000000001" customHeight="1" x14ac:dyDescent="0.25">
      <c r="A15" s="312" t="s">
        <v>244</v>
      </c>
      <c r="B15" s="268">
        <v>6</v>
      </c>
      <c r="C15" s="268">
        <v>5</v>
      </c>
      <c r="D15" s="268">
        <v>6</v>
      </c>
      <c r="E15" s="166"/>
      <c r="F15" s="166"/>
      <c r="G15" s="166"/>
    </row>
    <row r="16" spans="1:7" ht="20.100000000000001" customHeight="1" x14ac:dyDescent="0.25">
      <c r="A16" s="246" t="s">
        <v>237</v>
      </c>
      <c r="B16" s="266">
        <v>4</v>
      </c>
      <c r="C16" s="266">
        <v>5</v>
      </c>
      <c r="D16" s="266">
        <v>4</v>
      </c>
      <c r="E16" s="166"/>
      <c r="F16" s="166"/>
      <c r="G16" s="166"/>
    </row>
    <row r="17" spans="1:8" ht="20.100000000000001" customHeight="1" x14ac:dyDescent="0.25">
      <c r="A17" s="243" t="s">
        <v>238</v>
      </c>
      <c r="B17" s="59">
        <v>4</v>
      </c>
      <c r="C17" s="59">
        <v>4</v>
      </c>
      <c r="D17" s="59">
        <v>5</v>
      </c>
      <c r="E17" s="166"/>
      <c r="F17" s="166"/>
      <c r="G17" s="166"/>
    </row>
    <row r="18" spans="1:8" ht="20.100000000000001" customHeight="1" x14ac:dyDescent="0.25">
      <c r="A18" s="246" t="s">
        <v>239</v>
      </c>
      <c r="B18" s="266">
        <v>4</v>
      </c>
      <c r="C18" s="266">
        <v>3</v>
      </c>
      <c r="D18" s="266">
        <v>5</v>
      </c>
      <c r="E18" s="166"/>
      <c r="F18" s="166"/>
      <c r="G18" s="166"/>
    </row>
    <row r="19" spans="1:8" ht="20.100000000000001" customHeight="1" x14ac:dyDescent="0.25">
      <c r="A19" s="312" t="s">
        <v>240</v>
      </c>
      <c r="B19" s="268">
        <v>3</v>
      </c>
      <c r="C19" s="268">
        <v>2</v>
      </c>
      <c r="D19" s="268">
        <v>3</v>
      </c>
      <c r="E19" s="166"/>
      <c r="F19" s="166"/>
      <c r="G19" s="166"/>
    </row>
    <row r="20" spans="1:8" ht="20.100000000000001" customHeight="1" x14ac:dyDescent="0.25">
      <c r="A20" s="246" t="s">
        <v>241</v>
      </c>
      <c r="B20" s="266">
        <v>2</v>
      </c>
      <c r="C20" s="266">
        <v>3</v>
      </c>
      <c r="D20" s="266">
        <v>2</v>
      </c>
      <c r="E20" s="166"/>
      <c r="F20" s="166"/>
      <c r="G20" s="166"/>
    </row>
    <row r="21" spans="1:8" ht="20.100000000000001" customHeight="1" x14ac:dyDescent="0.25">
      <c r="A21" s="312" t="s">
        <v>242</v>
      </c>
      <c r="B21" s="268">
        <v>2</v>
      </c>
      <c r="C21" s="268">
        <v>2</v>
      </c>
      <c r="D21" s="268">
        <v>1</v>
      </c>
      <c r="E21" s="166"/>
      <c r="F21" s="166"/>
      <c r="G21" s="166"/>
    </row>
    <row r="22" spans="1:8" ht="20.100000000000001" customHeight="1" x14ac:dyDescent="0.25">
      <c r="A22" s="246" t="s">
        <v>243</v>
      </c>
      <c r="B22" s="266">
        <v>2</v>
      </c>
      <c r="C22" s="266">
        <v>2</v>
      </c>
      <c r="D22" s="266">
        <v>1</v>
      </c>
      <c r="E22" s="166"/>
      <c r="F22" s="166"/>
      <c r="G22" s="166"/>
    </row>
    <row r="23" spans="1:8" ht="20.100000000000001" customHeight="1" x14ac:dyDescent="0.25">
      <c r="A23" s="312" t="s">
        <v>245</v>
      </c>
      <c r="B23" s="268">
        <v>1</v>
      </c>
      <c r="C23" s="268">
        <v>1</v>
      </c>
      <c r="D23" s="268">
        <v>1</v>
      </c>
      <c r="E23" s="166"/>
      <c r="F23" s="166"/>
      <c r="G23" s="166"/>
    </row>
    <row r="24" spans="1:8" ht="20.100000000000001" customHeight="1" x14ac:dyDescent="0.25">
      <c r="A24" s="246" t="s">
        <v>225</v>
      </c>
      <c r="B24" s="266">
        <v>1</v>
      </c>
      <c r="C24" s="266">
        <v>1</v>
      </c>
      <c r="D24" s="266">
        <v>1</v>
      </c>
      <c r="E24" s="166"/>
      <c r="F24" s="166"/>
      <c r="G24" s="166"/>
    </row>
    <row r="25" spans="1:8" ht="20.100000000000001" customHeight="1" x14ac:dyDescent="0.25">
      <c r="A25" s="312" t="s">
        <v>246</v>
      </c>
      <c r="B25" s="268">
        <v>31</v>
      </c>
      <c r="C25" s="268">
        <v>35</v>
      </c>
      <c r="D25" s="268">
        <v>27</v>
      </c>
      <c r="E25" s="166"/>
      <c r="F25" s="166"/>
      <c r="G25" s="166"/>
    </row>
    <row r="26" spans="1:8" ht="20.100000000000001" customHeight="1" x14ac:dyDescent="0.25">
      <c r="A26" s="288" t="s">
        <v>9</v>
      </c>
      <c r="B26" s="369">
        <v>2950</v>
      </c>
      <c r="C26" s="369">
        <v>1280</v>
      </c>
      <c r="D26" s="369">
        <v>1670</v>
      </c>
      <c r="E26" s="166"/>
      <c r="F26" s="166"/>
      <c r="G26" s="166"/>
    </row>
    <row r="27" spans="1:8" x14ac:dyDescent="0.25">
      <c r="A27" s="175" t="s">
        <v>147</v>
      </c>
      <c r="C27"/>
      <c r="D27"/>
      <c r="E27" s="166"/>
      <c r="F27" s="166"/>
      <c r="G27" s="166"/>
    </row>
    <row r="28" spans="1:8" x14ac:dyDescent="0.25">
      <c r="A28" s="138" t="s">
        <v>145</v>
      </c>
      <c r="B28" s="1"/>
      <c r="C28" s="1"/>
      <c r="D28" s="1"/>
      <c r="E28" s="166"/>
      <c r="F28" s="166"/>
      <c r="G28" s="166"/>
    </row>
    <row r="29" spans="1:8" x14ac:dyDescent="0.25">
      <c r="A29" s="138"/>
      <c r="B29" s="1"/>
      <c r="C29" s="1"/>
      <c r="D29" s="1"/>
      <c r="E29" s="1"/>
    </row>
    <row r="30" spans="1:8" x14ac:dyDescent="0.25">
      <c r="A30" s="128" t="str">
        <f>Contents!A21</f>
        <v>Table 12: Barriers to attending arts events 2019/20</v>
      </c>
      <c r="B30" s="10"/>
      <c r="C30" s="10"/>
      <c r="D30" s="10"/>
      <c r="E30" s="1"/>
      <c r="F30" s="1"/>
      <c r="G30" s="1"/>
      <c r="H30" s="1"/>
    </row>
    <row r="31" spans="1:8" x14ac:dyDescent="0.25">
      <c r="A31" s="72"/>
      <c r="B31" s="10"/>
      <c r="C31" s="10"/>
      <c r="D31" s="10"/>
      <c r="E31" s="1"/>
      <c r="F31" s="1"/>
      <c r="G31" s="1"/>
      <c r="H31" s="1"/>
    </row>
    <row r="32" spans="1:8" x14ac:dyDescent="0.25">
      <c r="A32" s="66" t="s">
        <v>80</v>
      </c>
      <c r="B32" s="10"/>
      <c r="C32" s="10"/>
      <c r="D32" s="10"/>
      <c r="E32" s="1"/>
      <c r="F32" s="1"/>
      <c r="G32" s="1"/>
      <c r="H32" s="1"/>
    </row>
    <row r="33" spans="1:14" x14ac:dyDescent="0.25">
      <c r="A33" s="73"/>
      <c r="B33" s="9"/>
      <c r="C33" s="431"/>
      <c r="D33" s="431"/>
      <c r="E33" s="1"/>
      <c r="F33" s="1"/>
      <c r="G33" s="1"/>
      <c r="H33" s="1"/>
    </row>
    <row r="34" spans="1:14" ht="24" x14ac:dyDescent="0.25">
      <c r="A34" s="459" t="s">
        <v>228</v>
      </c>
      <c r="B34" s="325" t="s">
        <v>10</v>
      </c>
      <c r="C34" s="325" t="s">
        <v>46</v>
      </c>
      <c r="D34" s="325" t="s">
        <v>4</v>
      </c>
      <c r="E34" s="325" t="s">
        <v>11</v>
      </c>
      <c r="F34" s="325" t="s">
        <v>5</v>
      </c>
      <c r="G34" s="325" t="s">
        <v>6</v>
      </c>
      <c r="H34" s="326" t="s">
        <v>7</v>
      </c>
    </row>
    <row r="35" spans="1:14" x14ac:dyDescent="0.25">
      <c r="A35" s="433"/>
      <c r="B35" s="56" t="s">
        <v>31</v>
      </c>
      <c r="C35" s="56" t="s">
        <v>31</v>
      </c>
      <c r="D35" s="56" t="s">
        <v>31</v>
      </c>
      <c r="E35" s="56" t="s">
        <v>31</v>
      </c>
      <c r="F35" s="56" t="s">
        <v>31</v>
      </c>
      <c r="G35" s="56" t="s">
        <v>31</v>
      </c>
      <c r="H35" s="75" t="s">
        <v>31</v>
      </c>
    </row>
    <row r="36" spans="1:14" ht="20.100000000000001" customHeight="1" x14ac:dyDescent="0.25">
      <c r="A36" s="126" t="s">
        <v>229</v>
      </c>
      <c r="B36" s="59">
        <v>28</v>
      </c>
      <c r="C36" s="59">
        <v>35</v>
      </c>
      <c r="D36" s="59">
        <v>36</v>
      </c>
      <c r="E36" s="59">
        <v>42</v>
      </c>
      <c r="F36" s="59">
        <v>32</v>
      </c>
      <c r="G36" s="59">
        <v>21</v>
      </c>
      <c r="H36" s="59">
        <v>8</v>
      </c>
      <c r="I36" s="153"/>
      <c r="J36" s="153"/>
      <c r="K36" s="153"/>
      <c r="L36" s="153"/>
      <c r="M36" s="153"/>
      <c r="N36" s="153"/>
    </row>
    <row r="37" spans="1:14" ht="20.100000000000001" customHeight="1" x14ac:dyDescent="0.25">
      <c r="A37" s="127" t="s">
        <v>230</v>
      </c>
      <c r="B37" s="60">
        <v>22</v>
      </c>
      <c r="C37" s="60">
        <v>40</v>
      </c>
      <c r="D37" s="60">
        <v>30</v>
      </c>
      <c r="E37" s="60">
        <v>24</v>
      </c>
      <c r="F37" s="60">
        <v>22</v>
      </c>
      <c r="G37" s="60">
        <v>18</v>
      </c>
      <c r="H37" s="60">
        <v>9</v>
      </c>
      <c r="I37" s="153"/>
      <c r="J37" s="153"/>
      <c r="K37" s="153"/>
      <c r="L37" s="153"/>
      <c r="M37" s="153"/>
      <c r="N37" s="153"/>
    </row>
    <row r="38" spans="1:14" ht="20.100000000000001" customHeight="1" x14ac:dyDescent="0.25">
      <c r="A38" s="126" t="s">
        <v>231</v>
      </c>
      <c r="B38" s="59">
        <v>15</v>
      </c>
      <c r="C38" s="59">
        <v>5</v>
      </c>
      <c r="D38" s="59">
        <v>23</v>
      </c>
      <c r="E38" s="59">
        <v>31</v>
      </c>
      <c r="F38" s="59">
        <v>19</v>
      </c>
      <c r="G38" s="59">
        <v>9</v>
      </c>
      <c r="H38" s="59">
        <v>7</v>
      </c>
      <c r="I38" s="153"/>
      <c r="J38" s="153"/>
      <c r="K38" s="153"/>
      <c r="L38" s="153"/>
      <c r="M38" s="153"/>
      <c r="N38" s="153"/>
    </row>
    <row r="39" spans="1:14" ht="20.100000000000001" customHeight="1" x14ac:dyDescent="0.25">
      <c r="A39" s="198" t="s">
        <v>232</v>
      </c>
      <c r="B39" s="266">
        <v>12</v>
      </c>
      <c r="C39" s="266">
        <v>17</v>
      </c>
      <c r="D39" s="266">
        <v>18</v>
      </c>
      <c r="E39" s="266">
        <v>11</v>
      </c>
      <c r="F39" s="266">
        <v>12</v>
      </c>
      <c r="G39" s="266">
        <v>8</v>
      </c>
      <c r="H39" s="266">
        <v>7</v>
      </c>
      <c r="I39" s="153"/>
      <c r="J39" s="153"/>
      <c r="K39" s="153"/>
      <c r="L39" s="153"/>
      <c r="M39" s="153"/>
      <c r="N39" s="153"/>
    </row>
    <row r="40" spans="1:14" ht="20.100000000000001" customHeight="1" x14ac:dyDescent="0.25">
      <c r="A40" s="308" t="s">
        <v>233</v>
      </c>
      <c r="B40" s="268">
        <v>11</v>
      </c>
      <c r="C40" s="268">
        <v>19</v>
      </c>
      <c r="D40" s="268">
        <v>13</v>
      </c>
      <c r="E40" s="268">
        <v>9</v>
      </c>
      <c r="F40" s="268">
        <v>10</v>
      </c>
      <c r="G40" s="268">
        <v>10</v>
      </c>
      <c r="H40" s="268">
        <v>8</v>
      </c>
      <c r="I40" s="153"/>
      <c r="J40" s="153"/>
      <c r="K40" s="153"/>
      <c r="L40" s="153"/>
      <c r="M40" s="153"/>
      <c r="N40" s="153"/>
    </row>
    <row r="41" spans="1:14" ht="20.100000000000001" customHeight="1" x14ac:dyDescent="0.25">
      <c r="A41" s="198" t="s">
        <v>234</v>
      </c>
      <c r="B41" s="266">
        <v>9</v>
      </c>
      <c r="C41" s="266">
        <v>3</v>
      </c>
      <c r="D41" s="266">
        <v>3</v>
      </c>
      <c r="E41" s="266">
        <v>4</v>
      </c>
      <c r="F41" s="266">
        <v>8</v>
      </c>
      <c r="G41" s="266">
        <v>12</v>
      </c>
      <c r="H41" s="266">
        <v>20</v>
      </c>
      <c r="I41" s="153"/>
      <c r="J41" s="153"/>
      <c r="K41" s="153"/>
      <c r="L41" s="153"/>
      <c r="M41" s="153"/>
      <c r="N41" s="153"/>
    </row>
    <row r="42" spans="1:14" ht="20.100000000000001" customHeight="1" x14ac:dyDescent="0.25">
      <c r="A42" s="126" t="s">
        <v>235</v>
      </c>
      <c r="B42" s="59">
        <v>9</v>
      </c>
      <c r="C42" s="59">
        <v>13</v>
      </c>
      <c r="D42" s="59">
        <v>9</v>
      </c>
      <c r="E42" s="59">
        <v>7</v>
      </c>
      <c r="F42" s="59">
        <v>8</v>
      </c>
      <c r="G42" s="59">
        <v>8</v>
      </c>
      <c r="H42" s="59">
        <v>10</v>
      </c>
      <c r="I42" s="153"/>
      <c r="J42" s="153"/>
      <c r="K42" s="153"/>
      <c r="L42" s="153"/>
      <c r="M42" s="153"/>
      <c r="N42" s="153"/>
    </row>
    <row r="43" spans="1:14" ht="20.100000000000001" customHeight="1" x14ac:dyDescent="0.25">
      <c r="A43" s="198" t="s">
        <v>236</v>
      </c>
      <c r="B43" s="266">
        <v>7</v>
      </c>
      <c r="C43" s="266">
        <v>8</v>
      </c>
      <c r="D43" s="266">
        <v>11</v>
      </c>
      <c r="E43" s="266">
        <v>8</v>
      </c>
      <c r="F43" s="266">
        <v>8</v>
      </c>
      <c r="G43" s="266">
        <v>5</v>
      </c>
      <c r="H43" s="266">
        <v>4</v>
      </c>
      <c r="I43" s="153"/>
      <c r="J43" s="153"/>
      <c r="K43" s="153"/>
      <c r="L43" s="153"/>
      <c r="M43" s="153"/>
      <c r="N43" s="153"/>
    </row>
    <row r="44" spans="1:14" ht="20.100000000000001" customHeight="1" x14ac:dyDescent="0.25">
      <c r="A44" s="308" t="s">
        <v>244</v>
      </c>
      <c r="B44" s="268">
        <v>6</v>
      </c>
      <c r="C44" s="268">
        <v>10</v>
      </c>
      <c r="D44" s="268">
        <v>5</v>
      </c>
      <c r="E44" s="268">
        <v>4</v>
      </c>
      <c r="F44" s="268">
        <v>4</v>
      </c>
      <c r="G44" s="268">
        <v>5</v>
      </c>
      <c r="H44" s="268">
        <v>8</v>
      </c>
      <c r="I44" s="153"/>
      <c r="J44" s="153"/>
      <c r="K44" s="153"/>
      <c r="L44" s="153"/>
      <c r="M44" s="153"/>
      <c r="N44" s="153"/>
    </row>
    <row r="45" spans="1:14" ht="20.100000000000001" customHeight="1" x14ac:dyDescent="0.25">
      <c r="A45" s="198" t="s">
        <v>237</v>
      </c>
      <c r="B45" s="266">
        <v>4</v>
      </c>
      <c r="C45" s="266">
        <v>7</v>
      </c>
      <c r="D45" s="266">
        <v>7</v>
      </c>
      <c r="E45" s="266">
        <v>4</v>
      </c>
      <c r="F45" s="266">
        <v>3</v>
      </c>
      <c r="G45" s="266">
        <v>4</v>
      </c>
      <c r="H45" s="266">
        <v>2</v>
      </c>
      <c r="I45" s="153"/>
      <c r="J45" s="153"/>
      <c r="K45" s="153"/>
      <c r="L45" s="153"/>
      <c r="M45" s="153"/>
      <c r="N45" s="153"/>
    </row>
    <row r="46" spans="1:14" ht="20.100000000000001" customHeight="1" x14ac:dyDescent="0.25">
      <c r="A46" s="126" t="s">
        <v>238</v>
      </c>
      <c r="B46" s="59">
        <v>4</v>
      </c>
      <c r="C46" s="59">
        <v>2</v>
      </c>
      <c r="D46" s="59">
        <v>3</v>
      </c>
      <c r="E46" s="59">
        <v>4</v>
      </c>
      <c r="F46" s="59">
        <v>5</v>
      </c>
      <c r="G46" s="59">
        <v>6</v>
      </c>
      <c r="H46" s="59">
        <v>5</v>
      </c>
      <c r="I46" s="153"/>
      <c r="J46" s="153"/>
      <c r="K46" s="153"/>
      <c r="L46" s="153"/>
      <c r="M46" s="153"/>
      <c r="N46" s="153"/>
    </row>
    <row r="47" spans="1:14" ht="20.100000000000001" customHeight="1" x14ac:dyDescent="0.25">
      <c r="A47" s="198" t="s">
        <v>239</v>
      </c>
      <c r="B47" s="60">
        <v>4</v>
      </c>
      <c r="C47" s="60">
        <v>5</v>
      </c>
      <c r="D47" s="60">
        <v>3</v>
      </c>
      <c r="E47" s="60">
        <v>4</v>
      </c>
      <c r="F47" s="60">
        <v>3</v>
      </c>
      <c r="G47" s="60">
        <v>4</v>
      </c>
      <c r="H47" s="60">
        <v>5</v>
      </c>
      <c r="I47" s="153"/>
      <c r="J47" s="153"/>
      <c r="K47" s="153"/>
      <c r="L47" s="153"/>
      <c r="M47" s="153"/>
      <c r="N47" s="153"/>
    </row>
    <row r="48" spans="1:14" ht="20.100000000000001" customHeight="1" x14ac:dyDescent="0.25">
      <c r="A48" s="126" t="s">
        <v>240</v>
      </c>
      <c r="B48" s="59">
        <v>3</v>
      </c>
      <c r="C48" s="59">
        <v>5</v>
      </c>
      <c r="D48" s="59">
        <v>3</v>
      </c>
      <c r="E48" s="59">
        <v>2</v>
      </c>
      <c r="F48" s="59">
        <v>3</v>
      </c>
      <c r="G48" s="59">
        <v>3</v>
      </c>
      <c r="H48" s="59">
        <v>1</v>
      </c>
      <c r="I48" s="153"/>
      <c r="J48" s="153"/>
      <c r="K48" s="153"/>
      <c r="L48" s="153"/>
      <c r="M48" s="153"/>
      <c r="N48" s="153"/>
    </row>
    <row r="49" spans="1:14" ht="20.100000000000001" customHeight="1" x14ac:dyDescent="0.25">
      <c r="A49" s="198" t="s">
        <v>241</v>
      </c>
      <c r="B49" s="60">
        <v>2</v>
      </c>
      <c r="C49" s="60">
        <v>7</v>
      </c>
      <c r="D49" s="60">
        <v>2</v>
      </c>
      <c r="E49" s="60">
        <v>2</v>
      </c>
      <c r="F49" s="60">
        <v>1</v>
      </c>
      <c r="G49" s="60">
        <v>1</v>
      </c>
      <c r="H49" s="60">
        <v>1</v>
      </c>
      <c r="I49" s="153"/>
      <c r="J49" s="153"/>
      <c r="K49" s="153"/>
      <c r="L49" s="153"/>
      <c r="M49" s="153"/>
      <c r="N49" s="153"/>
    </row>
    <row r="50" spans="1:14" ht="20.100000000000001" customHeight="1" x14ac:dyDescent="0.25">
      <c r="A50" s="126" t="s">
        <v>242</v>
      </c>
      <c r="B50" s="59">
        <v>2</v>
      </c>
      <c r="C50" s="59">
        <v>1</v>
      </c>
      <c r="D50" s="59">
        <v>1</v>
      </c>
      <c r="E50" s="59">
        <v>3</v>
      </c>
      <c r="F50" s="59">
        <v>1</v>
      </c>
      <c r="G50" s="59">
        <v>2</v>
      </c>
      <c r="H50" s="59">
        <v>1</v>
      </c>
      <c r="I50" s="153"/>
      <c r="J50" s="153"/>
      <c r="K50" s="153"/>
      <c r="L50" s="153"/>
      <c r="M50" s="153"/>
      <c r="N50" s="153"/>
    </row>
    <row r="51" spans="1:14" ht="20.100000000000001" customHeight="1" x14ac:dyDescent="0.25">
      <c r="A51" s="198" t="s">
        <v>243</v>
      </c>
      <c r="B51" s="60">
        <v>2</v>
      </c>
      <c r="C51" s="60">
        <v>1</v>
      </c>
      <c r="D51" s="60">
        <v>2</v>
      </c>
      <c r="E51" s="60">
        <v>3</v>
      </c>
      <c r="F51" s="60">
        <v>2</v>
      </c>
      <c r="G51" s="60">
        <v>1</v>
      </c>
      <c r="H51" s="60">
        <v>1</v>
      </c>
      <c r="I51" s="153"/>
      <c r="J51" s="153"/>
      <c r="K51" s="153"/>
      <c r="L51" s="153"/>
      <c r="M51" s="153"/>
      <c r="N51" s="153"/>
    </row>
    <row r="52" spans="1:14" ht="20.100000000000001" customHeight="1" x14ac:dyDescent="0.25">
      <c r="A52" s="126" t="s">
        <v>245</v>
      </c>
      <c r="B52" s="59">
        <v>1</v>
      </c>
      <c r="C52" s="59">
        <v>1</v>
      </c>
      <c r="D52" s="59">
        <v>0</v>
      </c>
      <c r="E52" s="59">
        <v>1</v>
      </c>
      <c r="F52" s="59">
        <v>1</v>
      </c>
      <c r="G52" s="59">
        <v>1</v>
      </c>
      <c r="H52" s="59">
        <v>0</v>
      </c>
      <c r="I52" s="153"/>
      <c r="J52" s="153"/>
      <c r="K52" s="153"/>
      <c r="L52" s="153"/>
      <c r="M52" s="153"/>
      <c r="N52" s="153"/>
    </row>
    <row r="53" spans="1:14" ht="20.100000000000001" customHeight="1" x14ac:dyDescent="0.25">
      <c r="A53" s="198" t="s">
        <v>225</v>
      </c>
      <c r="B53" s="60">
        <v>1</v>
      </c>
      <c r="C53" s="60">
        <v>0</v>
      </c>
      <c r="D53" s="60">
        <v>2</v>
      </c>
      <c r="E53" s="60">
        <v>1</v>
      </c>
      <c r="F53" s="60">
        <v>2</v>
      </c>
      <c r="G53" s="60">
        <v>0</v>
      </c>
      <c r="H53" s="60">
        <v>2</v>
      </c>
      <c r="I53" s="153"/>
      <c r="J53" s="153"/>
      <c r="K53" s="153"/>
      <c r="L53" s="153"/>
      <c r="M53" s="153"/>
      <c r="N53" s="153"/>
    </row>
    <row r="54" spans="1:14" ht="20.100000000000001" customHeight="1" x14ac:dyDescent="0.25">
      <c r="A54" s="126" t="s">
        <v>246</v>
      </c>
      <c r="B54" s="59">
        <v>31</v>
      </c>
      <c r="C54" s="59">
        <v>30</v>
      </c>
      <c r="D54" s="59">
        <v>24</v>
      </c>
      <c r="E54" s="59">
        <v>24</v>
      </c>
      <c r="F54" s="59">
        <v>30</v>
      </c>
      <c r="G54" s="59">
        <v>38</v>
      </c>
      <c r="H54" s="59">
        <v>38</v>
      </c>
      <c r="I54" s="153"/>
      <c r="J54" s="153"/>
      <c r="K54" s="153"/>
      <c r="L54" s="153"/>
      <c r="M54" s="153"/>
      <c r="N54" s="153"/>
    </row>
    <row r="55" spans="1:14" ht="20.100000000000001" customHeight="1" x14ac:dyDescent="0.25">
      <c r="A55" s="314" t="s">
        <v>9</v>
      </c>
      <c r="B55" s="270">
        <v>2950</v>
      </c>
      <c r="C55" s="368">
        <v>132</v>
      </c>
      <c r="D55" s="368">
        <v>382</v>
      </c>
      <c r="E55" s="368">
        <v>464</v>
      </c>
      <c r="F55" s="368">
        <v>528</v>
      </c>
      <c r="G55" s="368">
        <v>581</v>
      </c>
      <c r="H55" s="368">
        <v>863</v>
      </c>
      <c r="I55" s="153"/>
      <c r="J55" s="153"/>
      <c r="K55" s="153"/>
      <c r="L55" s="153"/>
      <c r="M55" s="153"/>
      <c r="N55" s="153"/>
    </row>
    <row r="56" spans="1:14" x14ac:dyDescent="0.25">
      <c r="A56" s="175" t="s">
        <v>147</v>
      </c>
      <c r="B56" s="1"/>
      <c r="C56" s="1"/>
      <c r="D56" s="1"/>
      <c r="E56" s="1"/>
      <c r="F56" s="1"/>
      <c r="G56" s="1"/>
      <c r="I56" s="153"/>
      <c r="J56" s="153"/>
      <c r="K56" s="153"/>
      <c r="L56" s="153"/>
      <c r="M56" s="153"/>
      <c r="N56" s="153"/>
    </row>
    <row r="57" spans="1:14" x14ac:dyDescent="0.25">
      <c r="A57" s="138" t="s">
        <v>145</v>
      </c>
      <c r="B57" s="1"/>
      <c r="C57" s="1"/>
      <c r="D57" s="1"/>
      <c r="E57" s="1"/>
      <c r="F57" s="1"/>
      <c r="G57" s="1"/>
      <c r="I57" s="153"/>
      <c r="J57" s="153"/>
      <c r="K57" s="153"/>
      <c r="L57" s="153"/>
      <c r="M57" s="153"/>
      <c r="N57" s="153"/>
    </row>
    <row r="58" spans="1:14" x14ac:dyDescent="0.25">
      <c r="A58" s="137" t="s">
        <v>115</v>
      </c>
      <c r="B58" s="1"/>
      <c r="C58" s="1"/>
      <c r="D58" s="1"/>
      <c r="E58" s="1"/>
      <c r="F58" s="1"/>
      <c r="G58" s="1"/>
      <c r="I58" s="153"/>
      <c r="J58" s="153"/>
      <c r="K58" s="153"/>
      <c r="L58" s="153"/>
      <c r="M58" s="153"/>
      <c r="N58" s="153"/>
    </row>
    <row r="59" spans="1:14" x14ac:dyDescent="0.25">
      <c r="A59" s="138"/>
      <c r="B59" s="1"/>
      <c r="C59" s="1"/>
      <c r="D59" s="1"/>
      <c r="E59" s="1"/>
      <c r="F59" s="1"/>
      <c r="G59" s="1"/>
    </row>
    <row r="60" spans="1:14" x14ac:dyDescent="0.25">
      <c r="A60" s="128" t="str">
        <f>Contents!A21</f>
        <v>Table 12: Barriers to attending arts events 2019/20</v>
      </c>
      <c r="B60" s="10"/>
      <c r="C60" s="10"/>
      <c r="D60" s="10"/>
      <c r="E60" s="1"/>
      <c r="F60" s="1"/>
      <c r="G60" s="1"/>
    </row>
    <row r="61" spans="1:14" x14ac:dyDescent="0.25">
      <c r="A61" s="72"/>
      <c r="B61" s="10"/>
      <c r="C61" s="10"/>
      <c r="D61" s="10"/>
      <c r="E61" s="1"/>
      <c r="F61" s="1"/>
      <c r="G61" s="1"/>
    </row>
    <row r="62" spans="1:14" x14ac:dyDescent="0.25">
      <c r="A62" s="66" t="s">
        <v>81</v>
      </c>
      <c r="B62" s="10"/>
      <c r="C62" s="10"/>
      <c r="D62" s="10"/>
      <c r="E62" s="1"/>
      <c r="F62" s="1"/>
      <c r="G62" s="1"/>
    </row>
    <row r="63" spans="1:14" x14ac:dyDescent="0.25">
      <c r="A63" s="73"/>
      <c r="B63" s="9"/>
      <c r="C63" s="431"/>
      <c r="D63" s="431"/>
      <c r="E63" s="1"/>
      <c r="F63" s="1"/>
      <c r="G63" s="1"/>
      <c r="H63" s="1"/>
    </row>
    <row r="64" spans="1:14" x14ac:dyDescent="0.25">
      <c r="A64" s="459" t="s">
        <v>228</v>
      </c>
      <c r="B64" s="325" t="s">
        <v>10</v>
      </c>
      <c r="C64" s="325" t="s">
        <v>12</v>
      </c>
      <c r="D64" s="325" t="s">
        <v>13</v>
      </c>
      <c r="E64" s="326" t="s">
        <v>104</v>
      </c>
      <c r="F64" s="1"/>
      <c r="G64" s="156"/>
      <c r="H64" s="156"/>
    </row>
    <row r="65" spans="1:8" x14ac:dyDescent="0.25">
      <c r="A65" s="433"/>
      <c r="B65" s="56" t="s">
        <v>31</v>
      </c>
      <c r="C65" s="56" t="s">
        <v>31</v>
      </c>
      <c r="D65" s="56" t="s">
        <v>31</v>
      </c>
      <c r="E65" s="75" t="s">
        <v>31</v>
      </c>
      <c r="F65" s="1"/>
      <c r="G65" s="162"/>
      <c r="H65" s="163"/>
    </row>
    <row r="66" spans="1:8" ht="20.100000000000001" customHeight="1" x14ac:dyDescent="0.25">
      <c r="A66" s="126" t="s">
        <v>229</v>
      </c>
      <c r="B66" s="59">
        <v>28</v>
      </c>
      <c r="C66" s="59">
        <v>27</v>
      </c>
      <c r="D66" s="59">
        <v>26</v>
      </c>
      <c r="E66" s="59">
        <v>35</v>
      </c>
      <c r="F66" s="166"/>
      <c r="G66" s="166"/>
      <c r="H66" s="166"/>
    </row>
    <row r="67" spans="1:8" ht="20.100000000000001" customHeight="1" x14ac:dyDescent="0.25">
      <c r="A67" s="127" t="s">
        <v>230</v>
      </c>
      <c r="B67" s="60">
        <v>22</v>
      </c>
      <c r="C67" s="60">
        <v>24</v>
      </c>
      <c r="D67" s="60">
        <v>22</v>
      </c>
      <c r="E67" s="60">
        <v>22</v>
      </c>
      <c r="F67" s="166"/>
      <c r="G67" s="166"/>
      <c r="H67" s="166"/>
    </row>
    <row r="68" spans="1:8" ht="20.100000000000001" customHeight="1" x14ac:dyDescent="0.25">
      <c r="A68" s="308" t="s">
        <v>231</v>
      </c>
      <c r="B68" s="268">
        <v>15</v>
      </c>
      <c r="C68" s="268">
        <v>16</v>
      </c>
      <c r="D68" s="268">
        <v>14</v>
      </c>
      <c r="E68" s="268">
        <v>16</v>
      </c>
      <c r="F68" s="166"/>
      <c r="G68" s="166"/>
      <c r="H68" s="166"/>
    </row>
    <row r="69" spans="1:8" ht="20.100000000000001" customHeight="1" x14ac:dyDescent="0.25">
      <c r="A69" s="198" t="s">
        <v>232</v>
      </c>
      <c r="B69" s="266">
        <v>12</v>
      </c>
      <c r="C69" s="266">
        <v>12</v>
      </c>
      <c r="D69" s="266">
        <v>11</v>
      </c>
      <c r="E69" s="266">
        <v>14</v>
      </c>
      <c r="F69" s="166"/>
      <c r="G69" s="166"/>
      <c r="H69" s="166"/>
    </row>
    <row r="70" spans="1:8" ht="20.100000000000001" customHeight="1" x14ac:dyDescent="0.25">
      <c r="A70" s="126" t="s">
        <v>233</v>
      </c>
      <c r="B70" s="59">
        <v>11</v>
      </c>
      <c r="C70" s="59">
        <v>12</v>
      </c>
      <c r="D70" s="59">
        <v>10</v>
      </c>
      <c r="E70" s="59">
        <v>11</v>
      </c>
      <c r="F70" s="166"/>
      <c r="G70" s="166"/>
      <c r="H70" s="166"/>
    </row>
    <row r="71" spans="1:8" ht="20.100000000000001" customHeight="1" x14ac:dyDescent="0.25">
      <c r="A71" s="198" t="s">
        <v>234</v>
      </c>
      <c r="B71" s="266">
        <v>9</v>
      </c>
      <c r="C71" s="266">
        <v>9</v>
      </c>
      <c r="D71" s="266">
        <v>11</v>
      </c>
      <c r="E71" s="266">
        <v>7</v>
      </c>
      <c r="F71" s="166"/>
      <c r="G71" s="166"/>
      <c r="H71" s="166"/>
    </row>
    <row r="72" spans="1:8" ht="20.100000000000001" customHeight="1" x14ac:dyDescent="0.25">
      <c r="A72" s="308" t="s">
        <v>235</v>
      </c>
      <c r="B72" s="268">
        <v>9</v>
      </c>
      <c r="C72" s="268">
        <v>9</v>
      </c>
      <c r="D72" s="268">
        <v>10</v>
      </c>
      <c r="E72" s="268">
        <v>7</v>
      </c>
      <c r="F72" s="166"/>
      <c r="G72" s="166"/>
      <c r="H72" s="166"/>
    </row>
    <row r="73" spans="1:8" ht="20.100000000000001" customHeight="1" x14ac:dyDescent="0.25">
      <c r="A73" s="198" t="s">
        <v>236</v>
      </c>
      <c r="B73" s="266">
        <v>7</v>
      </c>
      <c r="C73" s="266">
        <v>6</v>
      </c>
      <c r="D73" s="266">
        <v>7</v>
      </c>
      <c r="E73" s="266">
        <v>11</v>
      </c>
      <c r="F73" s="166"/>
      <c r="G73" s="166"/>
      <c r="H73" s="166"/>
    </row>
    <row r="74" spans="1:8" ht="20.100000000000001" customHeight="1" x14ac:dyDescent="0.25">
      <c r="A74" s="126" t="s">
        <v>244</v>
      </c>
      <c r="B74" s="59">
        <v>6</v>
      </c>
      <c r="C74" s="59">
        <v>6</v>
      </c>
      <c r="D74" s="59">
        <v>6</v>
      </c>
      <c r="E74" s="59">
        <v>7</v>
      </c>
      <c r="F74" s="166"/>
      <c r="G74" s="166"/>
      <c r="H74" s="166"/>
    </row>
    <row r="75" spans="1:8" ht="20.100000000000001" customHeight="1" x14ac:dyDescent="0.25">
      <c r="A75" s="198" t="s">
        <v>237</v>
      </c>
      <c r="B75" s="266">
        <v>4</v>
      </c>
      <c r="C75" s="266">
        <v>5</v>
      </c>
      <c r="D75" s="266">
        <v>4</v>
      </c>
      <c r="E75" s="266">
        <v>5</v>
      </c>
      <c r="F75" s="166"/>
      <c r="G75" s="166"/>
      <c r="H75" s="166"/>
    </row>
    <row r="76" spans="1:8" ht="20.100000000000001" customHeight="1" x14ac:dyDescent="0.25">
      <c r="A76" s="308" t="s">
        <v>238</v>
      </c>
      <c r="B76" s="268">
        <v>4</v>
      </c>
      <c r="C76" s="268">
        <v>3</v>
      </c>
      <c r="D76" s="268">
        <v>5</v>
      </c>
      <c r="E76" s="268">
        <v>5</v>
      </c>
      <c r="F76" s="166"/>
      <c r="G76" s="166"/>
      <c r="H76" s="166"/>
    </row>
    <row r="77" spans="1:8" ht="20.100000000000001" customHeight="1" x14ac:dyDescent="0.25">
      <c r="A77" s="198" t="s">
        <v>239</v>
      </c>
      <c r="B77" s="60">
        <v>4</v>
      </c>
      <c r="C77" s="60">
        <v>3</v>
      </c>
      <c r="D77" s="60">
        <v>4</v>
      </c>
      <c r="E77" s="60">
        <v>6</v>
      </c>
      <c r="F77" s="166"/>
      <c r="G77" s="166"/>
      <c r="H77" s="166"/>
    </row>
    <row r="78" spans="1:8" ht="20.100000000000001" customHeight="1" x14ac:dyDescent="0.25">
      <c r="A78" s="308" t="s">
        <v>240</v>
      </c>
      <c r="B78" s="268">
        <v>3</v>
      </c>
      <c r="C78" s="268">
        <v>2</v>
      </c>
      <c r="D78" s="268">
        <v>3</v>
      </c>
      <c r="E78" s="268">
        <v>5</v>
      </c>
      <c r="F78" s="166"/>
      <c r="G78" s="166"/>
      <c r="H78" s="166"/>
    </row>
    <row r="79" spans="1:8" ht="20.100000000000001" customHeight="1" x14ac:dyDescent="0.25">
      <c r="A79" s="198" t="s">
        <v>241</v>
      </c>
      <c r="B79" s="60">
        <v>2</v>
      </c>
      <c r="C79" s="60">
        <v>1</v>
      </c>
      <c r="D79" s="60">
        <v>3</v>
      </c>
      <c r="E79" s="60">
        <v>1</v>
      </c>
      <c r="F79" s="166"/>
      <c r="G79" s="166"/>
      <c r="H79" s="166"/>
    </row>
    <row r="80" spans="1:8" ht="20.100000000000001" customHeight="1" x14ac:dyDescent="0.25">
      <c r="A80" s="308" t="s">
        <v>242</v>
      </c>
      <c r="B80" s="268">
        <v>2</v>
      </c>
      <c r="C80" s="268">
        <v>2</v>
      </c>
      <c r="D80" s="268">
        <v>2</v>
      </c>
      <c r="E80" s="268">
        <v>0</v>
      </c>
      <c r="F80" s="166"/>
      <c r="G80" s="166"/>
      <c r="H80" s="166"/>
    </row>
    <row r="81" spans="1:10" ht="20.100000000000001" customHeight="1" x14ac:dyDescent="0.25">
      <c r="A81" s="198" t="s">
        <v>243</v>
      </c>
      <c r="B81" s="60">
        <v>2</v>
      </c>
      <c r="C81" s="60">
        <v>2</v>
      </c>
      <c r="D81" s="60">
        <v>2</v>
      </c>
      <c r="E81" s="60">
        <v>1</v>
      </c>
      <c r="F81" s="166"/>
      <c r="G81" s="166"/>
      <c r="H81" s="166"/>
    </row>
    <row r="82" spans="1:10" ht="20.100000000000001" customHeight="1" x14ac:dyDescent="0.25">
      <c r="A82" s="308" t="s">
        <v>245</v>
      </c>
      <c r="B82" s="268">
        <v>1</v>
      </c>
      <c r="C82" s="268">
        <v>1</v>
      </c>
      <c r="D82" s="268">
        <v>1</v>
      </c>
      <c r="E82" s="268">
        <v>1</v>
      </c>
      <c r="F82" s="166"/>
      <c r="G82" s="166"/>
      <c r="H82" s="166"/>
    </row>
    <row r="83" spans="1:10" ht="20.100000000000001" customHeight="1" x14ac:dyDescent="0.25">
      <c r="A83" s="198" t="s">
        <v>225</v>
      </c>
      <c r="B83" s="60">
        <v>1</v>
      </c>
      <c r="C83" s="60">
        <v>1</v>
      </c>
      <c r="D83" s="60">
        <v>1</v>
      </c>
      <c r="E83" s="60">
        <v>2</v>
      </c>
      <c r="F83" s="166"/>
      <c r="G83" s="166"/>
      <c r="H83" s="166"/>
    </row>
    <row r="84" spans="1:10" ht="20.100000000000001" customHeight="1" x14ac:dyDescent="0.25">
      <c r="A84" s="308" t="s">
        <v>246</v>
      </c>
      <c r="B84" s="268">
        <v>31</v>
      </c>
      <c r="C84" s="268">
        <v>33</v>
      </c>
      <c r="D84" s="268">
        <v>30</v>
      </c>
      <c r="E84" s="268">
        <v>29</v>
      </c>
      <c r="F84" s="166"/>
      <c r="G84" s="166"/>
      <c r="H84" s="166"/>
    </row>
    <row r="85" spans="1:10" ht="20.100000000000001" customHeight="1" x14ac:dyDescent="0.25">
      <c r="A85" s="314" t="s">
        <v>9</v>
      </c>
      <c r="B85" s="270">
        <v>2950</v>
      </c>
      <c r="C85" s="270">
        <v>1194</v>
      </c>
      <c r="D85" s="270">
        <v>1363</v>
      </c>
      <c r="E85" s="368">
        <v>368</v>
      </c>
      <c r="F85" s="166"/>
      <c r="G85" s="166"/>
      <c r="H85" s="166"/>
    </row>
    <row r="86" spans="1:10" x14ac:dyDescent="0.25">
      <c r="A86" s="175" t="s">
        <v>147</v>
      </c>
      <c r="B86" s="1"/>
      <c r="C86" s="1"/>
      <c r="D86" s="1"/>
      <c r="E86" s="1"/>
      <c r="F86" s="166"/>
      <c r="G86" s="166"/>
      <c r="H86" s="166"/>
    </row>
    <row r="87" spans="1:10" x14ac:dyDescent="0.25">
      <c r="A87" s="138" t="s">
        <v>145</v>
      </c>
      <c r="B87" s="1"/>
      <c r="C87" s="1"/>
      <c r="D87" s="1"/>
      <c r="E87" s="1"/>
      <c r="F87" s="166"/>
      <c r="G87" s="166"/>
      <c r="H87" s="166"/>
    </row>
    <row r="88" spans="1:10" x14ac:dyDescent="0.25">
      <c r="A88" s="138"/>
      <c r="B88" s="1"/>
      <c r="C88" s="1"/>
      <c r="D88" s="1"/>
      <c r="E88" s="1"/>
      <c r="F88" s="1"/>
      <c r="G88" s="1"/>
      <c r="H88" s="1"/>
    </row>
    <row r="89" spans="1:10" x14ac:dyDescent="0.25">
      <c r="A89" s="128" t="str">
        <f>Contents!A21</f>
        <v>Table 12: Barriers to attending arts events 2019/20</v>
      </c>
      <c r="B89" s="10"/>
      <c r="C89" s="10"/>
      <c r="D89" s="10"/>
      <c r="E89" s="1"/>
      <c r="F89" s="1"/>
      <c r="G89" s="1"/>
      <c r="H89" s="1"/>
    </row>
    <row r="90" spans="1:10" x14ac:dyDescent="0.25">
      <c r="A90" s="72"/>
      <c r="B90" s="10"/>
      <c r="C90" s="10"/>
      <c r="D90" s="10"/>
      <c r="E90" s="1"/>
      <c r="F90" s="1"/>
      <c r="G90" s="1"/>
      <c r="H90" s="1"/>
    </row>
    <row r="91" spans="1:10" x14ac:dyDescent="0.25">
      <c r="A91" s="66" t="s">
        <v>82</v>
      </c>
      <c r="B91" s="10"/>
      <c r="C91" s="10"/>
      <c r="D91" s="10"/>
      <c r="E91" s="1"/>
      <c r="F91" s="1"/>
      <c r="G91" s="1"/>
      <c r="H91" s="1"/>
    </row>
    <row r="92" spans="1:10" x14ac:dyDescent="0.25">
      <c r="A92" s="9"/>
      <c r="B92" s="9"/>
      <c r="C92" s="431"/>
      <c r="D92" s="431"/>
      <c r="E92" s="1"/>
      <c r="F92" s="1"/>
      <c r="G92" s="1"/>
      <c r="H92" s="1"/>
    </row>
    <row r="93" spans="1:10" ht="24" x14ac:dyDescent="0.25">
      <c r="A93" s="459" t="s">
        <v>228</v>
      </c>
      <c r="B93" s="325" t="s">
        <v>10</v>
      </c>
      <c r="C93" s="325" t="s">
        <v>148</v>
      </c>
      <c r="D93" s="325" t="s">
        <v>15</v>
      </c>
      <c r="E93" s="325" t="s">
        <v>16</v>
      </c>
      <c r="F93" s="326" t="s">
        <v>83</v>
      </c>
      <c r="G93" s="156"/>
      <c r="H93" s="156"/>
    </row>
    <row r="94" spans="1:10" x14ac:dyDescent="0.25">
      <c r="A94" s="433"/>
      <c r="B94" s="56" t="s">
        <v>31</v>
      </c>
      <c r="C94" s="56" t="s">
        <v>31</v>
      </c>
      <c r="D94" s="56" t="s">
        <v>31</v>
      </c>
      <c r="E94" s="56" t="s">
        <v>31</v>
      </c>
      <c r="F94" s="75" t="s">
        <v>31</v>
      </c>
      <c r="G94" s="162"/>
      <c r="H94" s="163"/>
    </row>
    <row r="95" spans="1:10" ht="20.100000000000001" customHeight="1" x14ac:dyDescent="0.25">
      <c r="A95" s="51" t="s">
        <v>229</v>
      </c>
      <c r="B95" s="59">
        <v>28</v>
      </c>
      <c r="C95" s="59">
        <v>30</v>
      </c>
      <c r="D95" s="59">
        <v>30</v>
      </c>
      <c r="E95" s="59">
        <v>7</v>
      </c>
      <c r="F95" s="59">
        <v>21</v>
      </c>
      <c r="G95" s="185"/>
      <c r="H95" s="185"/>
      <c r="I95" s="185"/>
      <c r="J95" s="185"/>
    </row>
    <row r="96" spans="1:10" ht="20.100000000000001" customHeight="1" x14ac:dyDescent="0.25">
      <c r="A96" s="52" t="s">
        <v>230</v>
      </c>
      <c r="B96" s="60">
        <v>22</v>
      </c>
      <c r="C96" s="60">
        <v>20</v>
      </c>
      <c r="D96" s="60">
        <v>31</v>
      </c>
      <c r="E96" s="60">
        <v>11</v>
      </c>
      <c r="F96" s="60">
        <v>25</v>
      </c>
      <c r="G96" s="185"/>
      <c r="H96" s="185"/>
      <c r="I96" s="185"/>
      <c r="J96" s="185"/>
    </row>
    <row r="97" spans="1:10" ht="20.100000000000001" customHeight="1" x14ac:dyDescent="0.25">
      <c r="A97" s="51" t="s">
        <v>231</v>
      </c>
      <c r="B97" s="59">
        <v>15</v>
      </c>
      <c r="C97" s="59">
        <v>20</v>
      </c>
      <c r="D97" s="59">
        <v>8</v>
      </c>
      <c r="E97" s="59">
        <v>5</v>
      </c>
      <c r="F97" s="59">
        <v>15</v>
      </c>
      <c r="G97" s="185"/>
      <c r="H97" s="185"/>
      <c r="I97" s="185"/>
      <c r="J97" s="185"/>
    </row>
    <row r="98" spans="1:10" ht="20.100000000000001" customHeight="1" x14ac:dyDescent="0.25">
      <c r="A98" s="265" t="s">
        <v>232</v>
      </c>
      <c r="B98" s="266">
        <v>12</v>
      </c>
      <c r="C98" s="266">
        <v>12</v>
      </c>
      <c r="D98" s="266">
        <v>12</v>
      </c>
      <c r="E98" s="266">
        <v>7</v>
      </c>
      <c r="F98" s="266">
        <v>8</v>
      </c>
      <c r="G98" s="185"/>
      <c r="H98" s="185"/>
      <c r="I98" s="185"/>
      <c r="J98" s="185"/>
    </row>
    <row r="99" spans="1:10" ht="20.100000000000001" customHeight="1" x14ac:dyDescent="0.25">
      <c r="A99" s="267" t="s">
        <v>233</v>
      </c>
      <c r="B99" s="268">
        <v>11</v>
      </c>
      <c r="C99" s="268">
        <v>10</v>
      </c>
      <c r="D99" s="268">
        <v>13</v>
      </c>
      <c r="E99" s="268">
        <v>7</v>
      </c>
      <c r="F99" s="268">
        <v>11</v>
      </c>
      <c r="G99" s="185"/>
      <c r="H99" s="185"/>
      <c r="I99" s="185"/>
      <c r="J99" s="185"/>
    </row>
    <row r="100" spans="1:10" ht="20.100000000000001" customHeight="1" x14ac:dyDescent="0.25">
      <c r="A100" s="265" t="s">
        <v>234</v>
      </c>
      <c r="B100" s="266">
        <v>9</v>
      </c>
      <c r="C100" s="266">
        <v>6</v>
      </c>
      <c r="D100" s="266">
        <v>7</v>
      </c>
      <c r="E100" s="266">
        <v>28</v>
      </c>
      <c r="F100" s="266">
        <v>19</v>
      </c>
      <c r="G100" s="185"/>
      <c r="H100" s="185"/>
      <c r="I100" s="185"/>
      <c r="J100" s="185"/>
    </row>
    <row r="101" spans="1:10" ht="20.100000000000001" customHeight="1" x14ac:dyDescent="0.25">
      <c r="A101" s="51" t="s">
        <v>235</v>
      </c>
      <c r="B101" s="59">
        <v>9</v>
      </c>
      <c r="C101" s="59">
        <v>7</v>
      </c>
      <c r="D101" s="59">
        <v>12</v>
      </c>
      <c r="E101" s="59">
        <v>12</v>
      </c>
      <c r="F101" s="59">
        <v>8</v>
      </c>
      <c r="G101" s="185"/>
      <c r="H101" s="185"/>
      <c r="I101" s="185"/>
      <c r="J101" s="185"/>
    </row>
    <row r="102" spans="1:10" ht="20.100000000000001" customHeight="1" x14ac:dyDescent="0.25">
      <c r="A102" s="265" t="s">
        <v>236</v>
      </c>
      <c r="B102" s="266">
        <v>7</v>
      </c>
      <c r="C102" s="266">
        <v>8</v>
      </c>
      <c r="D102" s="266">
        <v>7</v>
      </c>
      <c r="E102" s="266">
        <v>3</v>
      </c>
      <c r="F102" s="266">
        <v>4</v>
      </c>
      <c r="G102" s="185"/>
      <c r="H102" s="185"/>
      <c r="I102" s="185"/>
      <c r="J102" s="185"/>
    </row>
    <row r="103" spans="1:10" ht="20.100000000000001" customHeight="1" x14ac:dyDescent="0.25">
      <c r="A103" s="267" t="s">
        <v>244</v>
      </c>
      <c r="B103" s="268">
        <v>6</v>
      </c>
      <c r="C103" s="268">
        <v>4</v>
      </c>
      <c r="D103" s="268">
        <v>8</v>
      </c>
      <c r="E103" s="268">
        <v>13</v>
      </c>
      <c r="F103" s="268">
        <v>8</v>
      </c>
      <c r="G103" s="185"/>
      <c r="H103" s="185"/>
      <c r="I103" s="185"/>
      <c r="J103" s="185"/>
    </row>
    <row r="104" spans="1:10" ht="20.100000000000001" customHeight="1" x14ac:dyDescent="0.25">
      <c r="A104" s="265" t="s">
        <v>237</v>
      </c>
      <c r="B104" s="266">
        <v>4</v>
      </c>
      <c r="C104" s="266">
        <v>5</v>
      </c>
      <c r="D104" s="266">
        <v>4</v>
      </c>
      <c r="E104" s="266">
        <v>1</v>
      </c>
      <c r="F104" s="266">
        <v>3</v>
      </c>
      <c r="G104" s="185"/>
      <c r="H104" s="185"/>
      <c r="I104" s="185"/>
      <c r="J104" s="185"/>
    </row>
    <row r="105" spans="1:10" ht="20.100000000000001" customHeight="1" x14ac:dyDescent="0.25">
      <c r="A105" s="51" t="s">
        <v>238</v>
      </c>
      <c r="B105" s="59">
        <v>4</v>
      </c>
      <c r="C105" s="59">
        <v>5</v>
      </c>
      <c r="D105" s="59">
        <v>3</v>
      </c>
      <c r="E105" s="59">
        <v>5</v>
      </c>
      <c r="F105" s="59">
        <v>5</v>
      </c>
      <c r="G105" s="185"/>
      <c r="H105" s="185"/>
      <c r="I105" s="185"/>
      <c r="J105" s="185"/>
    </row>
    <row r="106" spans="1:10" ht="20.100000000000001" customHeight="1" x14ac:dyDescent="0.25">
      <c r="A106" s="52" t="s">
        <v>239</v>
      </c>
      <c r="B106" s="60">
        <v>4</v>
      </c>
      <c r="C106" s="60">
        <v>1</v>
      </c>
      <c r="D106" s="60">
        <v>5</v>
      </c>
      <c r="E106" s="60">
        <v>14</v>
      </c>
      <c r="F106" s="60">
        <v>9</v>
      </c>
      <c r="G106" s="185"/>
      <c r="H106" s="185"/>
      <c r="I106" s="185"/>
      <c r="J106" s="185"/>
    </row>
    <row r="107" spans="1:10" ht="20.100000000000001" customHeight="1" x14ac:dyDescent="0.25">
      <c r="A107" s="51" t="s">
        <v>240</v>
      </c>
      <c r="B107" s="59">
        <v>3</v>
      </c>
      <c r="C107" s="59">
        <v>2</v>
      </c>
      <c r="D107" s="59">
        <v>4</v>
      </c>
      <c r="E107" s="59">
        <v>3</v>
      </c>
      <c r="F107" s="59">
        <v>4</v>
      </c>
      <c r="G107" s="185"/>
      <c r="H107" s="185"/>
      <c r="I107" s="185"/>
      <c r="J107" s="185"/>
    </row>
    <row r="108" spans="1:10" ht="20.100000000000001" customHeight="1" x14ac:dyDescent="0.25">
      <c r="A108" s="52" t="s">
        <v>241</v>
      </c>
      <c r="B108" s="60">
        <v>2</v>
      </c>
      <c r="C108" s="60">
        <v>1</v>
      </c>
      <c r="D108" s="60">
        <v>4</v>
      </c>
      <c r="E108" s="60">
        <v>2</v>
      </c>
      <c r="F108" s="60">
        <v>0</v>
      </c>
      <c r="G108" s="185"/>
      <c r="H108" s="185"/>
      <c r="I108" s="185"/>
      <c r="J108" s="185"/>
    </row>
    <row r="109" spans="1:10" ht="20.100000000000001" customHeight="1" x14ac:dyDescent="0.25">
      <c r="A109" s="51" t="s">
        <v>242</v>
      </c>
      <c r="B109" s="59">
        <v>2</v>
      </c>
      <c r="C109" s="59">
        <v>2</v>
      </c>
      <c r="D109" s="59">
        <v>1</v>
      </c>
      <c r="E109" s="59">
        <v>1</v>
      </c>
      <c r="F109" s="59">
        <v>1</v>
      </c>
      <c r="G109" s="185"/>
      <c r="H109" s="185"/>
      <c r="I109" s="185"/>
      <c r="J109" s="185"/>
    </row>
    <row r="110" spans="1:10" ht="20.100000000000001" customHeight="1" x14ac:dyDescent="0.25">
      <c r="A110" s="52" t="s">
        <v>243</v>
      </c>
      <c r="B110" s="60">
        <v>2</v>
      </c>
      <c r="C110" s="60">
        <v>2</v>
      </c>
      <c r="D110" s="60">
        <v>2</v>
      </c>
      <c r="E110" s="60">
        <v>1</v>
      </c>
      <c r="F110" s="60">
        <v>1</v>
      </c>
      <c r="G110" s="185"/>
      <c r="H110" s="185"/>
      <c r="I110" s="185"/>
      <c r="J110" s="185"/>
    </row>
    <row r="111" spans="1:10" ht="20.100000000000001" customHeight="1" x14ac:dyDescent="0.25">
      <c r="A111" s="51" t="s">
        <v>245</v>
      </c>
      <c r="B111" s="59">
        <v>1</v>
      </c>
      <c r="C111" s="59">
        <v>1</v>
      </c>
      <c r="D111" s="59">
        <v>1</v>
      </c>
      <c r="E111" s="59">
        <v>0</v>
      </c>
      <c r="F111" s="59">
        <v>1</v>
      </c>
      <c r="G111" s="185"/>
      <c r="H111" s="185"/>
      <c r="I111" s="185"/>
      <c r="J111" s="185"/>
    </row>
    <row r="112" spans="1:10" ht="20.100000000000001" customHeight="1" x14ac:dyDescent="0.25">
      <c r="A112" s="52" t="s">
        <v>225</v>
      </c>
      <c r="B112" s="60">
        <v>1</v>
      </c>
      <c r="C112" s="60">
        <v>1</v>
      </c>
      <c r="D112" s="60">
        <v>1</v>
      </c>
      <c r="E112" s="60">
        <v>1</v>
      </c>
      <c r="F112" s="60">
        <v>1</v>
      </c>
      <c r="G112" s="185"/>
      <c r="H112" s="185"/>
      <c r="I112" s="185"/>
      <c r="J112" s="185"/>
    </row>
    <row r="113" spans="1:10" ht="20.100000000000001" customHeight="1" x14ac:dyDescent="0.25">
      <c r="A113" s="51" t="s">
        <v>246</v>
      </c>
      <c r="B113" s="59">
        <v>31</v>
      </c>
      <c r="C113" s="59">
        <v>31</v>
      </c>
      <c r="D113" s="59">
        <v>30</v>
      </c>
      <c r="E113" s="59">
        <v>32</v>
      </c>
      <c r="F113" s="59">
        <v>29</v>
      </c>
      <c r="G113" s="185"/>
      <c r="H113" s="185"/>
      <c r="I113" s="185"/>
      <c r="J113" s="185"/>
    </row>
    <row r="114" spans="1:10" ht="20.100000000000001" customHeight="1" x14ac:dyDescent="0.25">
      <c r="A114" s="269" t="s">
        <v>9</v>
      </c>
      <c r="B114" s="270">
        <v>2950</v>
      </c>
      <c r="C114" s="270">
        <v>1797</v>
      </c>
      <c r="D114" s="368">
        <v>572</v>
      </c>
      <c r="E114" s="368">
        <v>271</v>
      </c>
      <c r="F114" s="368">
        <v>310</v>
      </c>
      <c r="G114" s="185"/>
      <c r="H114" s="185"/>
      <c r="I114" s="185"/>
      <c r="J114" s="185"/>
    </row>
    <row r="115" spans="1:10" x14ac:dyDescent="0.25">
      <c r="A115" s="175" t="s">
        <v>147</v>
      </c>
      <c r="B115" s="184"/>
      <c r="C115" s="184"/>
      <c r="D115" s="184"/>
      <c r="E115" s="184"/>
      <c r="F115" s="184"/>
      <c r="G115" s="185"/>
      <c r="H115" s="185"/>
      <c r="I115" s="185"/>
      <c r="J115" s="185"/>
    </row>
    <row r="116" spans="1:10" x14ac:dyDescent="0.25">
      <c r="A116" s="138" t="s">
        <v>145</v>
      </c>
      <c r="B116" s="1"/>
      <c r="C116" s="1"/>
      <c r="D116" s="1"/>
      <c r="E116" s="1"/>
      <c r="F116" s="1"/>
      <c r="G116" s="185"/>
      <c r="H116" s="185"/>
      <c r="I116" s="185"/>
      <c r="J116" s="185"/>
    </row>
    <row r="117" spans="1:10" x14ac:dyDescent="0.25">
      <c r="A117" s="137" t="s">
        <v>115</v>
      </c>
      <c r="B117" s="1"/>
      <c r="C117" s="1"/>
      <c r="D117" s="1"/>
      <c r="E117" s="1"/>
      <c r="F117" s="1"/>
      <c r="G117" s="185"/>
      <c r="H117" s="185"/>
      <c r="I117" s="185"/>
      <c r="J117" s="185"/>
    </row>
    <row r="118" spans="1:10" x14ac:dyDescent="0.25">
      <c r="A118" s="1"/>
      <c r="B118" s="1"/>
      <c r="C118" s="1"/>
      <c r="D118" s="1"/>
      <c r="E118" s="1"/>
      <c r="F118" s="1"/>
      <c r="G118" s="1"/>
      <c r="H118" s="1"/>
    </row>
    <row r="119" spans="1:10" x14ac:dyDescent="0.25">
      <c r="A119" s="128" t="str">
        <f>Contents!A21</f>
        <v>Table 12: Barriers to attending arts events 2019/20</v>
      </c>
      <c r="B119" s="10"/>
      <c r="C119" s="10"/>
      <c r="D119" s="10"/>
      <c r="E119" s="1"/>
      <c r="F119" s="1"/>
      <c r="G119" s="1"/>
      <c r="H119" s="1"/>
    </row>
    <row r="120" spans="1:10" x14ac:dyDescent="0.25">
      <c r="A120" s="72"/>
      <c r="B120" s="10"/>
      <c r="C120" s="10"/>
      <c r="D120" s="10"/>
      <c r="E120" s="1"/>
      <c r="F120" s="1"/>
      <c r="G120" s="1"/>
      <c r="H120" s="1"/>
    </row>
    <row r="121" spans="1:10" x14ac:dyDescent="0.25">
      <c r="A121" s="66" t="s">
        <v>139</v>
      </c>
      <c r="B121" s="10"/>
      <c r="C121" s="10"/>
      <c r="D121" s="10"/>
      <c r="E121" s="1"/>
      <c r="F121" s="1"/>
      <c r="G121" s="1"/>
      <c r="H121" s="1"/>
    </row>
    <row r="122" spans="1:10" x14ac:dyDescent="0.25">
      <c r="A122" s="9"/>
      <c r="B122" s="9"/>
      <c r="C122" s="431"/>
      <c r="D122" s="431"/>
      <c r="E122" s="1"/>
      <c r="F122" s="1"/>
      <c r="G122" s="1"/>
      <c r="H122" s="1"/>
    </row>
    <row r="123" spans="1:10" ht="24" x14ac:dyDescent="0.25">
      <c r="A123" s="459" t="s">
        <v>228</v>
      </c>
      <c r="B123" s="295" t="s">
        <v>10</v>
      </c>
      <c r="C123" s="295" t="s">
        <v>77</v>
      </c>
      <c r="D123" s="296" t="s">
        <v>78</v>
      </c>
      <c r="E123" s="1"/>
      <c r="F123" s="156"/>
      <c r="G123" s="156"/>
      <c r="H123" s="156"/>
    </row>
    <row r="124" spans="1:10" x14ac:dyDescent="0.25">
      <c r="A124" s="433"/>
      <c r="B124" s="56" t="s">
        <v>31</v>
      </c>
      <c r="C124" s="56" t="s">
        <v>31</v>
      </c>
      <c r="D124" s="75" t="s">
        <v>31</v>
      </c>
      <c r="E124" s="1"/>
      <c r="F124" s="162"/>
      <c r="G124" s="163"/>
      <c r="H124" s="163"/>
    </row>
    <row r="125" spans="1:10" ht="20.100000000000001" customHeight="1" x14ac:dyDescent="0.25">
      <c r="A125" s="126" t="s">
        <v>229</v>
      </c>
      <c r="B125" s="59">
        <v>28</v>
      </c>
      <c r="C125" s="59">
        <v>20</v>
      </c>
      <c r="D125" s="59">
        <v>31</v>
      </c>
      <c r="E125" s="166"/>
      <c r="F125" s="166"/>
      <c r="G125" s="166"/>
      <c r="H125" s="161"/>
    </row>
    <row r="126" spans="1:10" ht="20.100000000000001" customHeight="1" x14ac:dyDescent="0.25">
      <c r="A126" s="127" t="s">
        <v>230</v>
      </c>
      <c r="B126" s="60">
        <v>22</v>
      </c>
      <c r="C126" s="60">
        <v>22</v>
      </c>
      <c r="D126" s="60">
        <v>23</v>
      </c>
      <c r="E126" s="166"/>
      <c r="F126" s="166"/>
      <c r="G126" s="166"/>
      <c r="H126" s="161"/>
    </row>
    <row r="127" spans="1:10" ht="20.100000000000001" customHeight="1" x14ac:dyDescent="0.25">
      <c r="A127" s="308" t="s">
        <v>231</v>
      </c>
      <c r="B127" s="268">
        <v>15</v>
      </c>
      <c r="C127" s="268">
        <v>14</v>
      </c>
      <c r="D127" s="268">
        <v>16</v>
      </c>
      <c r="E127" s="166"/>
      <c r="F127" s="166"/>
      <c r="G127" s="166"/>
      <c r="H127" s="161"/>
    </row>
    <row r="128" spans="1:10" ht="20.100000000000001" customHeight="1" x14ac:dyDescent="0.25">
      <c r="A128" s="198" t="s">
        <v>232</v>
      </c>
      <c r="B128" s="266">
        <v>12</v>
      </c>
      <c r="C128" s="266">
        <v>9</v>
      </c>
      <c r="D128" s="266">
        <v>13</v>
      </c>
      <c r="E128" s="166"/>
      <c r="F128" s="166"/>
      <c r="G128" s="166"/>
      <c r="H128" s="161"/>
    </row>
    <row r="129" spans="1:8" ht="20.100000000000001" customHeight="1" x14ac:dyDescent="0.25">
      <c r="A129" s="126" t="s">
        <v>233</v>
      </c>
      <c r="B129" s="59">
        <v>11</v>
      </c>
      <c r="C129" s="59">
        <v>9</v>
      </c>
      <c r="D129" s="59">
        <v>12</v>
      </c>
      <c r="E129" s="166"/>
      <c r="F129" s="166"/>
      <c r="G129" s="166"/>
      <c r="H129" s="161"/>
    </row>
    <row r="130" spans="1:8" ht="20.100000000000001" customHeight="1" x14ac:dyDescent="0.25">
      <c r="A130" s="198" t="s">
        <v>234</v>
      </c>
      <c r="B130" s="266">
        <v>9</v>
      </c>
      <c r="C130" s="266">
        <v>30</v>
      </c>
      <c r="D130" s="266">
        <v>1</v>
      </c>
      <c r="E130" s="166"/>
      <c r="F130" s="166"/>
      <c r="G130" s="166"/>
      <c r="H130" s="161"/>
    </row>
    <row r="131" spans="1:8" ht="20.100000000000001" customHeight="1" x14ac:dyDescent="0.25">
      <c r="A131" s="308" t="s">
        <v>235</v>
      </c>
      <c r="B131" s="268">
        <v>9</v>
      </c>
      <c r="C131" s="268">
        <v>9</v>
      </c>
      <c r="D131" s="268">
        <v>9</v>
      </c>
      <c r="E131" s="166"/>
      <c r="F131" s="166"/>
      <c r="G131" s="166"/>
      <c r="H131" s="161"/>
    </row>
    <row r="132" spans="1:8" ht="20.100000000000001" customHeight="1" x14ac:dyDescent="0.25">
      <c r="A132" s="198" t="s">
        <v>236</v>
      </c>
      <c r="B132" s="266">
        <v>7</v>
      </c>
      <c r="C132" s="266">
        <v>5</v>
      </c>
      <c r="D132" s="266">
        <v>8</v>
      </c>
      <c r="E132" s="166"/>
      <c r="F132" s="166"/>
      <c r="G132" s="166"/>
      <c r="H132" s="161"/>
    </row>
    <row r="133" spans="1:8" ht="20.100000000000001" customHeight="1" x14ac:dyDescent="0.25">
      <c r="A133" s="126" t="s">
        <v>244</v>
      </c>
      <c r="B133" s="59">
        <v>6</v>
      </c>
      <c r="C133" s="59">
        <v>8</v>
      </c>
      <c r="D133" s="59">
        <v>5</v>
      </c>
      <c r="E133" s="166"/>
      <c r="F133" s="166"/>
      <c r="G133" s="166"/>
      <c r="H133" s="161"/>
    </row>
    <row r="134" spans="1:8" ht="20.100000000000001" customHeight="1" x14ac:dyDescent="0.25">
      <c r="A134" s="198" t="s">
        <v>237</v>
      </c>
      <c r="B134" s="266">
        <v>4</v>
      </c>
      <c r="C134" s="266">
        <v>4</v>
      </c>
      <c r="D134" s="266">
        <v>5</v>
      </c>
      <c r="E134" s="166"/>
      <c r="F134" s="166"/>
      <c r="G134" s="166"/>
      <c r="H134" s="161"/>
    </row>
    <row r="135" spans="1:8" ht="20.100000000000001" customHeight="1" x14ac:dyDescent="0.25">
      <c r="A135" s="126" t="s">
        <v>238</v>
      </c>
      <c r="B135" s="268">
        <v>4</v>
      </c>
      <c r="C135" s="268">
        <v>8</v>
      </c>
      <c r="D135" s="268">
        <v>3</v>
      </c>
      <c r="E135" s="166"/>
      <c r="F135" s="166"/>
      <c r="G135" s="166"/>
      <c r="H135" s="161"/>
    </row>
    <row r="136" spans="1:8" ht="20.100000000000001" customHeight="1" x14ac:dyDescent="0.25">
      <c r="A136" s="198" t="s">
        <v>239</v>
      </c>
      <c r="B136" s="266">
        <v>4</v>
      </c>
      <c r="C136" s="266">
        <v>7</v>
      </c>
      <c r="D136" s="266">
        <v>3</v>
      </c>
      <c r="E136" s="166"/>
      <c r="F136" s="166"/>
      <c r="G136" s="166"/>
      <c r="H136" s="161"/>
    </row>
    <row r="137" spans="1:8" ht="20.100000000000001" customHeight="1" x14ac:dyDescent="0.25">
      <c r="A137" s="126" t="s">
        <v>240</v>
      </c>
      <c r="B137" s="316">
        <v>3</v>
      </c>
      <c r="C137" s="316">
        <v>6</v>
      </c>
      <c r="D137" s="316">
        <v>2</v>
      </c>
      <c r="E137" s="166"/>
      <c r="F137" s="166"/>
      <c r="G137" s="166"/>
      <c r="H137" s="161"/>
    </row>
    <row r="138" spans="1:8" ht="20.100000000000001" customHeight="1" x14ac:dyDescent="0.25">
      <c r="A138" s="198" t="s">
        <v>241</v>
      </c>
      <c r="B138" s="266">
        <v>2</v>
      </c>
      <c r="C138" s="266">
        <v>2</v>
      </c>
      <c r="D138" s="266">
        <v>2</v>
      </c>
      <c r="E138" s="166"/>
      <c r="F138" s="166"/>
      <c r="G138" s="166"/>
      <c r="H138" s="161"/>
    </row>
    <row r="139" spans="1:8" ht="20.100000000000001" customHeight="1" x14ac:dyDescent="0.25">
      <c r="A139" s="126" t="s">
        <v>242</v>
      </c>
      <c r="B139" s="316">
        <v>2</v>
      </c>
      <c r="C139" s="316">
        <v>1</v>
      </c>
      <c r="D139" s="316">
        <v>2</v>
      </c>
      <c r="E139" s="166"/>
      <c r="F139" s="166"/>
      <c r="G139" s="166"/>
      <c r="H139" s="161"/>
    </row>
    <row r="140" spans="1:8" ht="20.100000000000001" customHeight="1" x14ac:dyDescent="0.25">
      <c r="A140" s="198" t="s">
        <v>243</v>
      </c>
      <c r="B140" s="266">
        <v>2</v>
      </c>
      <c r="C140" s="266">
        <v>2</v>
      </c>
      <c r="D140" s="266">
        <v>1</v>
      </c>
      <c r="E140" s="166"/>
      <c r="F140" s="166"/>
      <c r="G140" s="166"/>
      <c r="H140" s="161"/>
    </row>
    <row r="141" spans="1:8" ht="20.100000000000001" customHeight="1" x14ac:dyDescent="0.25">
      <c r="A141" s="126" t="s">
        <v>245</v>
      </c>
      <c r="B141" s="316">
        <v>1</v>
      </c>
      <c r="C141" s="316">
        <v>1</v>
      </c>
      <c r="D141" s="316">
        <v>1</v>
      </c>
      <c r="E141" s="166"/>
      <c r="F141" s="166"/>
      <c r="G141" s="166"/>
      <c r="H141" s="161"/>
    </row>
    <row r="142" spans="1:8" ht="20.100000000000001" customHeight="1" x14ac:dyDescent="0.25">
      <c r="A142" s="198" t="s">
        <v>225</v>
      </c>
      <c r="B142" s="266">
        <v>1</v>
      </c>
      <c r="C142" s="266">
        <v>2</v>
      </c>
      <c r="D142" s="266">
        <v>1</v>
      </c>
      <c r="E142" s="166"/>
      <c r="F142" s="166"/>
      <c r="G142" s="166"/>
      <c r="H142" s="161"/>
    </row>
    <row r="143" spans="1:8" ht="20.100000000000001" customHeight="1" x14ac:dyDescent="0.25">
      <c r="A143" s="126" t="s">
        <v>246</v>
      </c>
      <c r="B143" s="316">
        <v>31</v>
      </c>
      <c r="C143" s="316">
        <v>23</v>
      </c>
      <c r="D143" s="316">
        <v>34</v>
      </c>
      <c r="E143" s="166"/>
      <c r="F143" s="166"/>
      <c r="G143" s="166"/>
      <c r="H143" s="161"/>
    </row>
    <row r="144" spans="1:8" ht="20.100000000000001" customHeight="1" x14ac:dyDescent="0.25">
      <c r="A144" s="314" t="s">
        <v>9</v>
      </c>
      <c r="B144" s="313">
        <v>2950</v>
      </c>
      <c r="C144" s="315">
        <v>921</v>
      </c>
      <c r="D144" s="313">
        <v>2024</v>
      </c>
      <c r="E144" s="166"/>
      <c r="F144" s="166"/>
      <c r="G144" s="166"/>
      <c r="H144" s="161"/>
    </row>
    <row r="145" spans="1:8" x14ac:dyDescent="0.25">
      <c r="A145" s="175" t="s">
        <v>147</v>
      </c>
      <c r="B145" s="1"/>
      <c r="C145" s="1"/>
      <c r="D145" s="1"/>
      <c r="E145" s="166"/>
      <c r="F145" s="166"/>
      <c r="G145" s="166"/>
      <c r="H145" s="1"/>
    </row>
    <row r="146" spans="1:8" x14ac:dyDescent="0.25">
      <c r="A146" s="138" t="s">
        <v>145</v>
      </c>
      <c r="B146" s="1"/>
      <c r="C146" s="1"/>
      <c r="D146" s="1"/>
      <c r="E146" s="166"/>
      <c r="F146" s="166"/>
      <c r="G146" s="166"/>
      <c r="H146" s="1"/>
    </row>
    <row r="147" spans="1:8" x14ac:dyDescent="0.25">
      <c r="A147" s="1"/>
      <c r="B147" s="1"/>
      <c r="C147" s="1"/>
      <c r="D147" s="1"/>
      <c r="E147" s="1"/>
      <c r="F147" s="1"/>
      <c r="G147" s="1"/>
      <c r="H147" s="1"/>
    </row>
    <row r="148" spans="1:8" x14ac:dyDescent="0.25">
      <c r="A148" s="128" t="str">
        <f>Contents!A21</f>
        <v>Table 12: Barriers to attending arts events 2019/20</v>
      </c>
      <c r="B148" s="10"/>
      <c r="C148" s="10"/>
      <c r="D148" s="10"/>
      <c r="E148" s="1"/>
      <c r="F148" s="1"/>
      <c r="G148" s="1"/>
      <c r="H148" s="1"/>
    </row>
    <row r="149" spans="1:8" x14ac:dyDescent="0.25">
      <c r="A149" s="72"/>
      <c r="B149" s="10"/>
      <c r="C149" s="10"/>
      <c r="D149" s="10"/>
      <c r="E149" s="1"/>
      <c r="F149" s="1"/>
      <c r="G149" s="1"/>
      <c r="H149" s="1"/>
    </row>
    <row r="150" spans="1:8" x14ac:dyDescent="0.25">
      <c r="A150" s="66" t="s">
        <v>86</v>
      </c>
      <c r="B150" s="10"/>
      <c r="C150" s="10"/>
      <c r="D150" s="10"/>
      <c r="E150" s="1"/>
      <c r="F150" s="1"/>
      <c r="G150" s="1"/>
      <c r="H150" s="1"/>
    </row>
    <row r="151" spans="1:8" x14ac:dyDescent="0.25">
      <c r="A151" s="73"/>
      <c r="B151" s="9"/>
      <c r="C151" s="431"/>
      <c r="D151" s="431"/>
      <c r="E151" s="1"/>
      <c r="F151" s="1"/>
      <c r="G151" s="1"/>
      <c r="H151" s="1"/>
    </row>
    <row r="152" spans="1:8" ht="24" x14ac:dyDescent="0.25">
      <c r="A152" s="459" t="s">
        <v>228</v>
      </c>
      <c r="B152" s="295" t="s">
        <v>10</v>
      </c>
      <c r="C152" s="295" t="s">
        <v>21</v>
      </c>
      <c r="D152" s="296" t="s">
        <v>22</v>
      </c>
      <c r="E152" s="1"/>
      <c r="F152" s="156"/>
      <c r="G152" s="156"/>
      <c r="H152" s="156"/>
    </row>
    <row r="153" spans="1:8" x14ac:dyDescent="0.25">
      <c r="A153" s="433"/>
      <c r="B153" s="56" t="s">
        <v>31</v>
      </c>
      <c r="C153" s="56" t="s">
        <v>31</v>
      </c>
      <c r="D153" s="75" t="s">
        <v>31</v>
      </c>
      <c r="E153" s="1"/>
      <c r="F153" s="162"/>
      <c r="G153" s="163"/>
      <c r="H153" s="163"/>
    </row>
    <row r="154" spans="1:8" ht="20.100000000000001" customHeight="1" x14ac:dyDescent="0.25">
      <c r="A154" s="126" t="s">
        <v>229</v>
      </c>
      <c r="B154" s="59">
        <v>28</v>
      </c>
      <c r="C154" s="59">
        <v>37</v>
      </c>
      <c r="D154" s="59">
        <v>22</v>
      </c>
      <c r="E154" s="166"/>
      <c r="F154" s="166"/>
      <c r="G154" s="166"/>
      <c r="H154" s="161"/>
    </row>
    <row r="155" spans="1:8" ht="20.100000000000001" customHeight="1" x14ac:dyDescent="0.25">
      <c r="A155" s="127" t="s">
        <v>230</v>
      </c>
      <c r="B155" s="60">
        <v>22</v>
      </c>
      <c r="C155" s="60">
        <v>25</v>
      </c>
      <c r="D155" s="60">
        <v>21</v>
      </c>
      <c r="E155" s="166"/>
      <c r="F155" s="166"/>
      <c r="G155" s="166"/>
      <c r="H155" s="161"/>
    </row>
    <row r="156" spans="1:8" ht="20.100000000000001" customHeight="1" x14ac:dyDescent="0.25">
      <c r="A156" s="308" t="s">
        <v>231</v>
      </c>
      <c r="B156" s="268">
        <v>15</v>
      </c>
      <c r="C156" s="268">
        <v>32</v>
      </c>
      <c r="D156" s="268">
        <v>5</v>
      </c>
      <c r="E156" s="166"/>
      <c r="F156" s="166"/>
      <c r="G156" s="166"/>
      <c r="H156" s="161"/>
    </row>
    <row r="157" spans="1:8" ht="20.100000000000001" customHeight="1" x14ac:dyDescent="0.25">
      <c r="A157" s="198" t="s">
        <v>232</v>
      </c>
      <c r="B157" s="266">
        <v>12</v>
      </c>
      <c r="C157" s="266">
        <v>12</v>
      </c>
      <c r="D157" s="266">
        <v>12</v>
      </c>
      <c r="E157" s="166"/>
      <c r="F157" s="166"/>
      <c r="G157" s="166"/>
      <c r="H157" s="161"/>
    </row>
    <row r="158" spans="1:8" ht="20.100000000000001" customHeight="1" x14ac:dyDescent="0.25">
      <c r="A158" s="126" t="s">
        <v>233</v>
      </c>
      <c r="B158" s="59">
        <v>11</v>
      </c>
      <c r="C158" s="59">
        <v>12</v>
      </c>
      <c r="D158" s="59">
        <v>10</v>
      </c>
      <c r="E158" s="166"/>
      <c r="F158" s="166"/>
      <c r="G158" s="166"/>
      <c r="H158" s="161"/>
    </row>
    <row r="159" spans="1:8" ht="20.100000000000001" customHeight="1" x14ac:dyDescent="0.25">
      <c r="A159" s="198" t="s">
        <v>234</v>
      </c>
      <c r="B159" s="266">
        <v>9</v>
      </c>
      <c r="C159" s="266">
        <v>5</v>
      </c>
      <c r="D159" s="266">
        <v>12</v>
      </c>
      <c r="E159" s="166"/>
      <c r="F159" s="166"/>
      <c r="G159" s="166"/>
      <c r="H159" s="161"/>
    </row>
    <row r="160" spans="1:8" ht="20.100000000000001" customHeight="1" x14ac:dyDescent="0.25">
      <c r="A160" s="308" t="s">
        <v>235</v>
      </c>
      <c r="B160" s="268">
        <v>9</v>
      </c>
      <c r="C160" s="268">
        <v>7</v>
      </c>
      <c r="D160" s="268">
        <v>10</v>
      </c>
      <c r="E160" s="166"/>
      <c r="F160" s="166"/>
      <c r="G160" s="166"/>
      <c r="H160" s="161"/>
    </row>
    <row r="161" spans="1:8" ht="20.100000000000001" customHeight="1" x14ac:dyDescent="0.25">
      <c r="A161" s="198" t="s">
        <v>236</v>
      </c>
      <c r="B161" s="266">
        <v>7</v>
      </c>
      <c r="C161" s="266">
        <v>7</v>
      </c>
      <c r="D161" s="266">
        <v>7</v>
      </c>
      <c r="E161" s="166"/>
      <c r="F161" s="166"/>
      <c r="G161" s="166"/>
      <c r="H161" s="161"/>
    </row>
    <row r="162" spans="1:8" ht="20.100000000000001" customHeight="1" x14ac:dyDescent="0.25">
      <c r="A162" s="126" t="s">
        <v>244</v>
      </c>
      <c r="B162" s="59">
        <v>6</v>
      </c>
      <c r="C162" s="59">
        <v>4</v>
      </c>
      <c r="D162" s="59">
        <v>7</v>
      </c>
      <c r="E162" s="166"/>
      <c r="F162" s="166"/>
      <c r="G162" s="166"/>
      <c r="H162" s="161"/>
    </row>
    <row r="163" spans="1:8" ht="20.100000000000001" customHeight="1" x14ac:dyDescent="0.25">
      <c r="A163" s="198" t="s">
        <v>237</v>
      </c>
      <c r="B163" s="266">
        <v>4</v>
      </c>
      <c r="C163" s="266">
        <v>4</v>
      </c>
      <c r="D163" s="266">
        <v>5</v>
      </c>
      <c r="E163" s="166"/>
      <c r="F163" s="166"/>
      <c r="G163" s="166"/>
      <c r="H163" s="161"/>
    </row>
    <row r="164" spans="1:8" ht="20.100000000000001" customHeight="1" x14ac:dyDescent="0.25">
      <c r="A164" s="308" t="s">
        <v>238</v>
      </c>
      <c r="B164" s="268">
        <v>4</v>
      </c>
      <c r="C164" s="268">
        <v>4</v>
      </c>
      <c r="D164" s="268">
        <v>4</v>
      </c>
      <c r="E164" s="166"/>
      <c r="F164" s="166"/>
      <c r="G164" s="166"/>
      <c r="H164" s="161"/>
    </row>
    <row r="165" spans="1:8" ht="20.100000000000001" customHeight="1" x14ac:dyDescent="0.25">
      <c r="A165" s="198" t="s">
        <v>239</v>
      </c>
      <c r="B165" s="60">
        <v>4</v>
      </c>
      <c r="C165" s="60">
        <v>2</v>
      </c>
      <c r="D165" s="60">
        <v>5</v>
      </c>
      <c r="E165" s="166"/>
      <c r="F165" s="166"/>
      <c r="G165" s="166"/>
      <c r="H165" s="161"/>
    </row>
    <row r="166" spans="1:8" ht="20.100000000000001" customHeight="1" x14ac:dyDescent="0.25">
      <c r="A166" s="308" t="s">
        <v>240</v>
      </c>
      <c r="B166" s="268">
        <v>3</v>
      </c>
      <c r="C166" s="268">
        <v>2</v>
      </c>
      <c r="D166" s="268">
        <v>3</v>
      </c>
      <c r="E166" s="166"/>
      <c r="F166" s="166"/>
      <c r="G166" s="166"/>
      <c r="H166" s="161"/>
    </row>
    <row r="167" spans="1:8" ht="20.100000000000001" customHeight="1" x14ac:dyDescent="0.25">
      <c r="A167" s="198" t="s">
        <v>241</v>
      </c>
      <c r="B167" s="60">
        <v>2</v>
      </c>
      <c r="C167" s="60">
        <v>2</v>
      </c>
      <c r="D167" s="60">
        <v>2</v>
      </c>
      <c r="E167" s="166"/>
      <c r="F167" s="166"/>
      <c r="G167" s="166"/>
      <c r="H167" s="161"/>
    </row>
    <row r="168" spans="1:8" ht="20.100000000000001" customHeight="1" x14ac:dyDescent="0.25">
      <c r="A168" s="308" t="s">
        <v>242</v>
      </c>
      <c r="B168" s="268">
        <v>2</v>
      </c>
      <c r="C168" s="268">
        <v>2</v>
      </c>
      <c r="D168" s="268">
        <v>1</v>
      </c>
      <c r="E168" s="166"/>
      <c r="F168" s="166"/>
      <c r="G168" s="166"/>
      <c r="H168" s="161"/>
    </row>
    <row r="169" spans="1:8" ht="20.100000000000001" customHeight="1" x14ac:dyDescent="0.25">
      <c r="A169" s="198" t="s">
        <v>243</v>
      </c>
      <c r="B169" s="60">
        <v>2</v>
      </c>
      <c r="C169" s="60">
        <v>2</v>
      </c>
      <c r="D169" s="60">
        <v>1</v>
      </c>
      <c r="E169" s="166"/>
      <c r="F169" s="166"/>
      <c r="G169" s="166"/>
      <c r="H169" s="161"/>
    </row>
    <row r="170" spans="1:8" ht="20.100000000000001" customHeight="1" x14ac:dyDescent="0.25">
      <c r="A170" s="308" t="s">
        <v>245</v>
      </c>
      <c r="B170" s="268">
        <v>1</v>
      </c>
      <c r="C170" s="268">
        <v>1</v>
      </c>
      <c r="D170" s="268">
        <v>1</v>
      </c>
      <c r="E170" s="166"/>
      <c r="F170" s="166"/>
      <c r="G170" s="166"/>
      <c r="H170" s="161"/>
    </row>
    <row r="171" spans="1:8" ht="20.100000000000001" customHeight="1" x14ac:dyDescent="0.25">
      <c r="A171" s="198" t="s">
        <v>225</v>
      </c>
      <c r="B171" s="60">
        <v>1</v>
      </c>
      <c r="C171" s="60">
        <v>2</v>
      </c>
      <c r="D171" s="60">
        <v>1</v>
      </c>
      <c r="E171" s="166"/>
      <c r="F171" s="166"/>
      <c r="G171" s="166"/>
      <c r="H171" s="161"/>
    </row>
    <row r="172" spans="1:8" ht="20.100000000000001" customHeight="1" x14ac:dyDescent="0.25">
      <c r="A172" s="308" t="s">
        <v>246</v>
      </c>
      <c r="B172" s="268">
        <v>31</v>
      </c>
      <c r="C172" s="268">
        <v>24</v>
      </c>
      <c r="D172" s="268">
        <v>36</v>
      </c>
      <c r="E172" s="166"/>
      <c r="F172" s="166"/>
      <c r="G172" s="166"/>
      <c r="H172" s="161"/>
    </row>
    <row r="173" spans="1:8" ht="20.100000000000001" customHeight="1" x14ac:dyDescent="0.25">
      <c r="A173" s="314" t="s">
        <v>9</v>
      </c>
      <c r="B173" s="313">
        <v>2950</v>
      </c>
      <c r="C173" s="313">
        <v>1166</v>
      </c>
      <c r="D173" s="313">
        <v>1778</v>
      </c>
      <c r="E173" s="166"/>
      <c r="F173" s="166"/>
      <c r="G173" s="166"/>
      <c r="H173" s="161"/>
    </row>
    <row r="174" spans="1:8" x14ac:dyDescent="0.25">
      <c r="A174" s="175" t="s">
        <v>147</v>
      </c>
      <c r="B174" s="184"/>
      <c r="C174" s="184"/>
      <c r="D174" s="184"/>
      <c r="E174" s="166"/>
      <c r="F174" s="166"/>
      <c r="G174" s="166"/>
      <c r="H174" s="161"/>
    </row>
    <row r="175" spans="1:8" x14ac:dyDescent="0.25">
      <c r="A175" s="138" t="s">
        <v>145</v>
      </c>
      <c r="B175" s="1"/>
      <c r="C175" s="1"/>
      <c r="D175" s="1"/>
      <c r="E175" s="166"/>
      <c r="F175" s="166"/>
      <c r="G175" s="166"/>
      <c r="H175" s="1"/>
    </row>
    <row r="176" spans="1:8" x14ac:dyDescent="0.25">
      <c r="A176" s="1"/>
      <c r="B176" s="1"/>
      <c r="C176" s="1"/>
      <c r="D176" s="1"/>
      <c r="E176" s="1"/>
      <c r="F176" s="1"/>
      <c r="G176" s="1"/>
      <c r="H176" s="1"/>
    </row>
    <row r="177" spans="1:8" x14ac:dyDescent="0.25">
      <c r="A177" s="128" t="str">
        <f>Contents!A21</f>
        <v>Table 12: Barriers to attending arts events 2019/20</v>
      </c>
      <c r="B177" s="10"/>
      <c r="C177" s="10"/>
      <c r="D177" s="10"/>
      <c r="E177" s="1"/>
      <c r="F177" s="1"/>
      <c r="G177" s="1"/>
      <c r="H177" s="1"/>
    </row>
    <row r="178" spans="1:8" x14ac:dyDescent="0.25">
      <c r="A178" s="72"/>
      <c r="B178" s="10"/>
      <c r="C178" s="10"/>
      <c r="D178" s="10"/>
      <c r="E178" s="1"/>
      <c r="F178" s="1"/>
      <c r="G178" s="1"/>
      <c r="H178" s="1"/>
    </row>
    <row r="179" spans="1:8" x14ac:dyDescent="0.25">
      <c r="A179" s="66" t="s">
        <v>89</v>
      </c>
      <c r="B179" s="10"/>
      <c r="C179" s="10"/>
      <c r="D179" s="10"/>
      <c r="E179" s="1"/>
      <c r="F179" s="1"/>
      <c r="G179" s="1"/>
      <c r="H179" s="1"/>
    </row>
    <row r="180" spans="1:8" x14ac:dyDescent="0.25">
      <c r="A180" s="9"/>
      <c r="B180" s="9"/>
      <c r="C180" s="431"/>
      <c r="D180" s="431"/>
      <c r="E180" s="1"/>
      <c r="F180" s="1"/>
      <c r="G180" s="1"/>
      <c r="H180" s="1"/>
    </row>
    <row r="181" spans="1:8" ht="48" x14ac:dyDescent="0.25">
      <c r="A181" s="459" t="s">
        <v>228</v>
      </c>
      <c r="B181" s="295" t="s">
        <v>10</v>
      </c>
      <c r="C181" s="295" t="s">
        <v>87</v>
      </c>
      <c r="D181" s="296" t="s">
        <v>88</v>
      </c>
      <c r="E181" s="1"/>
      <c r="F181" s="156"/>
      <c r="G181" s="156"/>
      <c r="H181" s="156"/>
    </row>
    <row r="182" spans="1:8" x14ac:dyDescent="0.25">
      <c r="A182" s="433"/>
      <c r="B182" s="56" t="s">
        <v>31</v>
      </c>
      <c r="C182" s="56" t="s">
        <v>31</v>
      </c>
      <c r="D182" s="75" t="s">
        <v>31</v>
      </c>
      <c r="E182" s="1"/>
      <c r="F182" s="162"/>
      <c r="G182" s="163"/>
      <c r="H182" s="163"/>
    </row>
    <row r="183" spans="1:8" ht="20.100000000000001" customHeight="1" x14ac:dyDescent="0.25">
      <c r="A183" s="126" t="s">
        <v>229</v>
      </c>
      <c r="B183" s="59">
        <v>28</v>
      </c>
      <c r="C183" s="59">
        <v>23</v>
      </c>
      <c r="D183" s="59">
        <v>34</v>
      </c>
      <c r="E183" s="166"/>
      <c r="F183" s="166"/>
      <c r="G183" s="166"/>
      <c r="H183" s="161"/>
    </row>
    <row r="184" spans="1:8" ht="20.100000000000001" customHeight="1" x14ac:dyDescent="0.25">
      <c r="A184" s="127" t="s">
        <v>230</v>
      </c>
      <c r="B184" s="60">
        <v>22</v>
      </c>
      <c r="C184" s="60">
        <v>27</v>
      </c>
      <c r="D184" s="60">
        <v>23</v>
      </c>
      <c r="E184" s="166"/>
      <c r="F184" s="166"/>
      <c r="G184" s="166"/>
      <c r="H184" s="161"/>
    </row>
    <row r="185" spans="1:8" ht="20.100000000000001" customHeight="1" x14ac:dyDescent="0.25">
      <c r="A185" s="126" t="s">
        <v>231</v>
      </c>
      <c r="B185" s="59">
        <v>15</v>
      </c>
      <c r="C185" s="59">
        <v>14</v>
      </c>
      <c r="D185" s="59">
        <v>17</v>
      </c>
      <c r="E185" s="166"/>
      <c r="F185" s="166"/>
      <c r="G185" s="166"/>
      <c r="H185" s="161"/>
    </row>
    <row r="186" spans="1:8" ht="20.100000000000001" customHeight="1" x14ac:dyDescent="0.25">
      <c r="A186" s="198" t="s">
        <v>232</v>
      </c>
      <c r="B186" s="266">
        <v>12</v>
      </c>
      <c r="C186" s="266">
        <v>10</v>
      </c>
      <c r="D186" s="266">
        <v>17</v>
      </c>
      <c r="E186" s="166"/>
      <c r="F186" s="166"/>
      <c r="G186" s="166"/>
      <c r="H186" s="161"/>
    </row>
    <row r="187" spans="1:8" ht="20.100000000000001" customHeight="1" x14ac:dyDescent="0.25">
      <c r="A187" s="308" t="s">
        <v>233</v>
      </c>
      <c r="B187" s="268">
        <v>11</v>
      </c>
      <c r="C187" s="268">
        <v>11</v>
      </c>
      <c r="D187" s="268">
        <v>6</v>
      </c>
      <c r="E187" s="166"/>
      <c r="F187" s="166"/>
      <c r="G187" s="166"/>
      <c r="H187" s="161"/>
    </row>
    <row r="188" spans="1:8" ht="20.100000000000001" customHeight="1" x14ac:dyDescent="0.25">
      <c r="A188" s="198" t="s">
        <v>234</v>
      </c>
      <c r="B188" s="266">
        <v>9</v>
      </c>
      <c r="C188" s="266">
        <v>17</v>
      </c>
      <c r="D188" s="266">
        <v>6</v>
      </c>
      <c r="E188" s="166"/>
      <c r="F188" s="166"/>
      <c r="G188" s="166"/>
      <c r="H188" s="161"/>
    </row>
    <row r="189" spans="1:8" ht="20.100000000000001" customHeight="1" x14ac:dyDescent="0.25">
      <c r="A189" s="126" t="s">
        <v>235</v>
      </c>
      <c r="B189" s="59">
        <v>9</v>
      </c>
      <c r="C189" s="59">
        <v>12</v>
      </c>
      <c r="D189" s="59">
        <v>10</v>
      </c>
      <c r="E189" s="166"/>
      <c r="F189" s="166"/>
      <c r="G189" s="166"/>
      <c r="H189" s="161"/>
    </row>
    <row r="190" spans="1:8" ht="20.100000000000001" customHeight="1" x14ac:dyDescent="0.25">
      <c r="A190" s="198" t="s">
        <v>236</v>
      </c>
      <c r="B190" s="266">
        <v>7</v>
      </c>
      <c r="C190" s="266">
        <v>6</v>
      </c>
      <c r="D190" s="266">
        <v>10</v>
      </c>
      <c r="E190" s="166"/>
      <c r="F190" s="166"/>
      <c r="G190" s="166"/>
      <c r="H190" s="161"/>
    </row>
    <row r="191" spans="1:8" ht="20.100000000000001" customHeight="1" x14ac:dyDescent="0.25">
      <c r="A191" s="308" t="s">
        <v>244</v>
      </c>
      <c r="B191" s="268">
        <v>6</v>
      </c>
      <c r="C191" s="268">
        <v>6</v>
      </c>
      <c r="D191" s="268">
        <v>7</v>
      </c>
      <c r="E191" s="166"/>
      <c r="F191" s="166"/>
      <c r="G191" s="166"/>
      <c r="H191" s="161"/>
    </row>
    <row r="192" spans="1:8" ht="20.100000000000001" customHeight="1" x14ac:dyDescent="0.25">
      <c r="A192" s="198" t="s">
        <v>237</v>
      </c>
      <c r="B192" s="266">
        <v>4</v>
      </c>
      <c r="C192" s="266">
        <v>4</v>
      </c>
      <c r="D192" s="266">
        <v>4</v>
      </c>
      <c r="E192" s="166"/>
      <c r="F192" s="166"/>
      <c r="G192" s="166"/>
      <c r="H192" s="161"/>
    </row>
    <row r="193" spans="1:8" ht="20.100000000000001" customHeight="1" x14ac:dyDescent="0.25">
      <c r="A193" s="126" t="s">
        <v>238</v>
      </c>
      <c r="B193" s="317">
        <v>4</v>
      </c>
      <c r="C193" s="317">
        <v>4</v>
      </c>
      <c r="D193" s="317">
        <v>6</v>
      </c>
      <c r="E193" s="166"/>
      <c r="F193" s="166"/>
      <c r="G193" s="166"/>
      <c r="H193" s="161"/>
    </row>
    <row r="194" spans="1:8" ht="20.100000000000001" customHeight="1" x14ac:dyDescent="0.25">
      <c r="A194" s="198" t="s">
        <v>239</v>
      </c>
      <c r="B194" s="318">
        <v>4</v>
      </c>
      <c r="C194" s="318">
        <v>4</v>
      </c>
      <c r="D194" s="321">
        <v>5</v>
      </c>
      <c r="E194" s="166"/>
      <c r="F194" s="166"/>
      <c r="G194" s="166"/>
      <c r="H194" s="161"/>
    </row>
    <row r="195" spans="1:8" ht="20.100000000000001" customHeight="1" x14ac:dyDescent="0.25">
      <c r="A195" s="126" t="s">
        <v>240</v>
      </c>
      <c r="B195" s="319">
        <v>3</v>
      </c>
      <c r="C195" s="319">
        <v>4</v>
      </c>
      <c r="D195" s="322">
        <v>3</v>
      </c>
      <c r="E195" s="166"/>
      <c r="F195" s="166"/>
      <c r="G195" s="166"/>
      <c r="H195" s="161"/>
    </row>
    <row r="196" spans="1:8" ht="20.100000000000001" customHeight="1" x14ac:dyDescent="0.25">
      <c r="A196" s="198" t="s">
        <v>241</v>
      </c>
      <c r="B196" s="318">
        <v>2</v>
      </c>
      <c r="C196" s="318">
        <v>1</v>
      </c>
      <c r="D196" s="321">
        <v>3</v>
      </c>
      <c r="E196" s="166"/>
      <c r="F196" s="166"/>
      <c r="G196" s="166"/>
      <c r="H196" s="161"/>
    </row>
    <row r="197" spans="1:8" ht="20.100000000000001" customHeight="1" x14ac:dyDescent="0.25">
      <c r="A197" s="126" t="s">
        <v>242</v>
      </c>
      <c r="B197" s="319">
        <v>2</v>
      </c>
      <c r="C197" s="319">
        <v>1</v>
      </c>
      <c r="D197" s="322">
        <v>3</v>
      </c>
      <c r="E197" s="166"/>
      <c r="F197" s="166"/>
      <c r="G197" s="166"/>
      <c r="H197" s="161"/>
    </row>
    <row r="198" spans="1:8" ht="20.100000000000001" customHeight="1" x14ac:dyDescent="0.25">
      <c r="A198" s="198" t="s">
        <v>243</v>
      </c>
      <c r="B198" s="318">
        <v>2</v>
      </c>
      <c r="C198" s="318">
        <v>1</v>
      </c>
      <c r="D198" s="321">
        <v>2</v>
      </c>
      <c r="E198" s="166"/>
      <c r="F198" s="166"/>
      <c r="G198" s="166"/>
      <c r="H198" s="161"/>
    </row>
    <row r="199" spans="1:8" ht="20.100000000000001" customHeight="1" x14ac:dyDescent="0.25">
      <c r="A199" s="126" t="s">
        <v>245</v>
      </c>
      <c r="B199" s="319">
        <v>1</v>
      </c>
      <c r="C199" s="319">
        <v>0</v>
      </c>
      <c r="D199" s="322">
        <v>1</v>
      </c>
      <c r="E199" s="166"/>
      <c r="F199" s="166"/>
      <c r="G199" s="166"/>
      <c r="H199" s="161"/>
    </row>
    <row r="200" spans="1:8" ht="20.100000000000001" customHeight="1" x14ac:dyDescent="0.25">
      <c r="A200" s="198" t="s">
        <v>225</v>
      </c>
      <c r="B200" s="318">
        <v>1</v>
      </c>
      <c r="C200" s="318">
        <v>1</v>
      </c>
      <c r="D200" s="321">
        <v>2</v>
      </c>
      <c r="E200" s="166"/>
      <c r="F200" s="166"/>
      <c r="G200" s="166"/>
      <c r="H200" s="161"/>
    </row>
    <row r="201" spans="1:8" ht="20.100000000000001" customHeight="1" x14ac:dyDescent="0.25">
      <c r="A201" s="126" t="s">
        <v>246</v>
      </c>
      <c r="B201" s="319">
        <v>31</v>
      </c>
      <c r="C201" s="319">
        <v>24</v>
      </c>
      <c r="D201" s="322">
        <v>29</v>
      </c>
      <c r="E201" s="166"/>
      <c r="F201" s="166"/>
      <c r="G201" s="166"/>
      <c r="H201" s="161"/>
    </row>
    <row r="202" spans="1:8" ht="20.100000000000001" customHeight="1" x14ac:dyDescent="0.25">
      <c r="A202" s="314" t="s">
        <v>9</v>
      </c>
      <c r="B202" s="320">
        <v>2950</v>
      </c>
      <c r="C202" s="288">
        <v>518</v>
      </c>
      <c r="D202" s="288">
        <v>578</v>
      </c>
      <c r="E202" s="166"/>
      <c r="F202" s="166"/>
      <c r="G202" s="166"/>
      <c r="H202" s="161"/>
    </row>
    <row r="203" spans="1:8" x14ac:dyDescent="0.25">
      <c r="A203" s="175" t="s">
        <v>147</v>
      </c>
      <c r="B203" s="1"/>
      <c r="C203" s="96"/>
      <c r="D203" s="1"/>
      <c r="E203" s="166"/>
      <c r="F203" s="166"/>
      <c r="G203" s="166"/>
      <c r="H203" s="1"/>
    </row>
    <row r="204" spans="1:8" x14ac:dyDescent="0.25">
      <c r="A204" s="138" t="s">
        <v>145</v>
      </c>
      <c r="B204" s="1"/>
      <c r="C204" s="1"/>
      <c r="D204" s="1"/>
      <c r="E204" s="166"/>
      <c r="F204" s="166"/>
      <c r="G204" s="166"/>
      <c r="H204" s="1"/>
    </row>
    <row r="205" spans="1:8" x14ac:dyDescent="0.25">
      <c r="A205" s="137" t="s">
        <v>115</v>
      </c>
      <c r="B205" s="1"/>
      <c r="C205" s="1"/>
      <c r="D205" s="1"/>
      <c r="E205" s="166"/>
      <c r="F205" s="166"/>
      <c r="G205" s="166"/>
      <c r="H205" s="1"/>
    </row>
    <row r="206" spans="1:8" x14ac:dyDescent="0.25">
      <c r="A206" s="1"/>
      <c r="B206" s="1"/>
      <c r="C206" s="1"/>
      <c r="D206" s="1"/>
      <c r="E206" s="1"/>
      <c r="F206" s="1"/>
      <c r="G206" s="1"/>
      <c r="H206" s="1"/>
    </row>
    <row r="207" spans="1:8" x14ac:dyDescent="0.25">
      <c r="A207" s="128" t="str">
        <f>Contents!A21</f>
        <v>Table 12: Barriers to attending arts events 2019/20</v>
      </c>
      <c r="B207" s="10"/>
      <c r="C207" s="10"/>
      <c r="D207" s="10"/>
      <c r="E207" s="1"/>
      <c r="F207" s="1"/>
      <c r="G207" s="1"/>
      <c r="H207" s="1"/>
    </row>
    <row r="208" spans="1:8" x14ac:dyDescent="0.25">
      <c r="A208" s="72"/>
      <c r="B208" s="10"/>
      <c r="C208" s="10"/>
      <c r="D208" s="10"/>
      <c r="E208" s="1"/>
      <c r="F208" s="1"/>
      <c r="G208" s="1"/>
      <c r="H208" s="1"/>
    </row>
    <row r="209" spans="1:8" x14ac:dyDescent="0.25">
      <c r="A209" s="66" t="s">
        <v>90</v>
      </c>
      <c r="B209" s="10"/>
      <c r="C209" s="10"/>
      <c r="D209" s="10"/>
      <c r="E209" s="1"/>
      <c r="F209" s="1"/>
      <c r="G209" s="1"/>
      <c r="H209" s="1"/>
    </row>
    <row r="210" spans="1:8" x14ac:dyDescent="0.25">
      <c r="A210" s="9"/>
      <c r="B210" s="9"/>
      <c r="C210" s="431"/>
      <c r="D210" s="431"/>
      <c r="E210" s="1"/>
      <c r="F210" s="1"/>
      <c r="G210" s="1"/>
      <c r="H210" s="1"/>
    </row>
    <row r="211" spans="1:8" ht="24" x14ac:dyDescent="0.25">
      <c r="A211" s="459" t="s">
        <v>228</v>
      </c>
      <c r="B211" s="295" t="s">
        <v>10</v>
      </c>
      <c r="C211" s="295" t="s">
        <v>92</v>
      </c>
      <c r="D211" s="296" t="s">
        <v>93</v>
      </c>
      <c r="E211" s="1"/>
      <c r="F211" s="156"/>
      <c r="G211" s="156"/>
      <c r="H211" s="156"/>
    </row>
    <row r="212" spans="1:8" x14ac:dyDescent="0.25">
      <c r="A212" s="433"/>
      <c r="B212" s="56" t="s">
        <v>31</v>
      </c>
      <c r="C212" s="56" t="s">
        <v>31</v>
      </c>
      <c r="D212" s="75" t="s">
        <v>31</v>
      </c>
      <c r="E212" s="1"/>
      <c r="F212" s="162"/>
      <c r="G212" s="163"/>
      <c r="H212" s="163"/>
    </row>
    <row r="213" spans="1:8" ht="20.100000000000001" customHeight="1" x14ac:dyDescent="0.25">
      <c r="A213" s="126" t="s">
        <v>229</v>
      </c>
      <c r="B213" s="59">
        <v>28</v>
      </c>
      <c r="C213" s="59">
        <v>27</v>
      </c>
      <c r="D213" s="59">
        <v>29</v>
      </c>
      <c r="E213" s="166"/>
      <c r="F213" s="166"/>
      <c r="G213" s="166"/>
      <c r="H213" s="161"/>
    </row>
    <row r="214" spans="1:8" ht="20.100000000000001" customHeight="1" x14ac:dyDescent="0.25">
      <c r="A214" s="127" t="s">
        <v>230</v>
      </c>
      <c r="B214" s="60">
        <v>22</v>
      </c>
      <c r="C214" s="60">
        <v>24</v>
      </c>
      <c r="D214" s="60">
        <v>20</v>
      </c>
      <c r="E214" s="166"/>
      <c r="F214" s="166"/>
      <c r="G214" s="166"/>
      <c r="H214" s="161"/>
    </row>
    <row r="215" spans="1:8" ht="20.100000000000001" customHeight="1" x14ac:dyDescent="0.25">
      <c r="A215" s="308" t="s">
        <v>231</v>
      </c>
      <c r="B215" s="268">
        <v>15</v>
      </c>
      <c r="C215" s="268">
        <v>15</v>
      </c>
      <c r="D215" s="268">
        <v>16</v>
      </c>
      <c r="E215" s="166"/>
      <c r="F215" s="166"/>
      <c r="G215" s="166"/>
      <c r="H215" s="161"/>
    </row>
    <row r="216" spans="1:8" ht="20.100000000000001" customHeight="1" x14ac:dyDescent="0.25">
      <c r="A216" s="198" t="s">
        <v>232</v>
      </c>
      <c r="B216" s="266">
        <v>12</v>
      </c>
      <c r="C216" s="266">
        <v>13</v>
      </c>
      <c r="D216" s="266">
        <v>9</v>
      </c>
      <c r="E216" s="166"/>
      <c r="F216" s="166"/>
      <c r="G216" s="166"/>
      <c r="H216" s="161"/>
    </row>
    <row r="217" spans="1:8" ht="20.100000000000001" customHeight="1" x14ac:dyDescent="0.25">
      <c r="A217" s="126" t="s">
        <v>233</v>
      </c>
      <c r="B217" s="59">
        <v>11</v>
      </c>
      <c r="C217" s="59">
        <v>9</v>
      </c>
      <c r="D217" s="59">
        <v>15</v>
      </c>
      <c r="E217" s="166"/>
      <c r="F217" s="166"/>
      <c r="G217" s="166"/>
      <c r="H217" s="161"/>
    </row>
    <row r="218" spans="1:8" ht="20.100000000000001" customHeight="1" x14ac:dyDescent="0.25">
      <c r="A218" s="198" t="s">
        <v>234</v>
      </c>
      <c r="B218" s="266">
        <v>9</v>
      </c>
      <c r="C218" s="266">
        <v>11</v>
      </c>
      <c r="D218" s="266">
        <v>6</v>
      </c>
      <c r="E218" s="166"/>
      <c r="F218" s="166"/>
      <c r="G218" s="166"/>
      <c r="H218" s="161"/>
    </row>
    <row r="219" spans="1:8" ht="20.100000000000001" customHeight="1" x14ac:dyDescent="0.25">
      <c r="A219" s="308" t="s">
        <v>235</v>
      </c>
      <c r="B219" s="268">
        <v>9</v>
      </c>
      <c r="C219" s="268">
        <v>10</v>
      </c>
      <c r="D219" s="268">
        <v>8</v>
      </c>
      <c r="E219" s="166"/>
      <c r="F219" s="166"/>
      <c r="G219" s="166"/>
      <c r="H219" s="161"/>
    </row>
    <row r="220" spans="1:8" ht="20.100000000000001" customHeight="1" x14ac:dyDescent="0.25">
      <c r="A220" s="198" t="s">
        <v>236</v>
      </c>
      <c r="B220" s="266">
        <v>7</v>
      </c>
      <c r="C220" s="266">
        <v>8</v>
      </c>
      <c r="D220" s="266">
        <v>5</v>
      </c>
      <c r="E220" s="166"/>
      <c r="F220" s="166"/>
      <c r="G220" s="166"/>
      <c r="H220" s="161"/>
    </row>
    <row r="221" spans="1:8" ht="20.100000000000001" customHeight="1" x14ac:dyDescent="0.25">
      <c r="A221" s="126" t="s">
        <v>244</v>
      </c>
      <c r="B221" s="59">
        <v>6</v>
      </c>
      <c r="C221" s="59">
        <v>6</v>
      </c>
      <c r="D221" s="59">
        <v>6</v>
      </c>
      <c r="E221" s="166"/>
      <c r="F221" s="166"/>
      <c r="G221" s="166"/>
      <c r="H221" s="161"/>
    </row>
    <row r="222" spans="1:8" ht="20.100000000000001" customHeight="1" x14ac:dyDescent="0.25">
      <c r="A222" s="198" t="s">
        <v>237</v>
      </c>
      <c r="B222" s="266">
        <v>4</v>
      </c>
      <c r="C222" s="266">
        <v>5</v>
      </c>
      <c r="D222" s="266">
        <v>4</v>
      </c>
      <c r="E222" s="166"/>
      <c r="F222" s="166"/>
      <c r="G222" s="166"/>
      <c r="H222" s="161"/>
    </row>
    <row r="223" spans="1:8" ht="20.100000000000001" customHeight="1" x14ac:dyDescent="0.25">
      <c r="A223" s="308" t="s">
        <v>238</v>
      </c>
      <c r="B223" s="268">
        <v>4</v>
      </c>
      <c r="C223" s="268">
        <v>5</v>
      </c>
      <c r="D223" s="268">
        <v>3</v>
      </c>
      <c r="E223" s="166"/>
      <c r="F223" s="166"/>
      <c r="G223" s="166"/>
      <c r="H223" s="161"/>
    </row>
    <row r="224" spans="1:8" ht="20.100000000000001" customHeight="1" x14ac:dyDescent="0.25">
      <c r="A224" s="198" t="s">
        <v>239</v>
      </c>
      <c r="B224" s="60">
        <v>4</v>
      </c>
      <c r="C224" s="60">
        <v>5</v>
      </c>
      <c r="D224" s="60">
        <v>3</v>
      </c>
      <c r="E224" s="166"/>
      <c r="F224" s="166"/>
      <c r="G224" s="166"/>
      <c r="H224" s="161"/>
    </row>
    <row r="225" spans="1:8" ht="20.100000000000001" customHeight="1" x14ac:dyDescent="0.25">
      <c r="A225" s="308" t="s">
        <v>240</v>
      </c>
      <c r="B225" s="268">
        <v>3</v>
      </c>
      <c r="C225" s="268">
        <v>3</v>
      </c>
      <c r="D225" s="268">
        <v>2</v>
      </c>
      <c r="E225" s="166"/>
      <c r="F225" s="166"/>
      <c r="G225" s="166"/>
      <c r="H225" s="161"/>
    </row>
    <row r="226" spans="1:8" ht="20.100000000000001" customHeight="1" x14ac:dyDescent="0.25">
      <c r="A226" s="198" t="s">
        <v>241</v>
      </c>
      <c r="B226" s="60">
        <v>2</v>
      </c>
      <c r="C226" s="60">
        <v>2</v>
      </c>
      <c r="D226" s="60">
        <v>3</v>
      </c>
      <c r="E226" s="166"/>
      <c r="F226" s="166"/>
      <c r="G226" s="166"/>
      <c r="H226" s="161"/>
    </row>
    <row r="227" spans="1:8" ht="20.100000000000001" customHeight="1" x14ac:dyDescent="0.25">
      <c r="A227" s="308" t="s">
        <v>242</v>
      </c>
      <c r="B227" s="268">
        <v>2</v>
      </c>
      <c r="C227" s="268">
        <v>2</v>
      </c>
      <c r="D227" s="268">
        <v>1</v>
      </c>
      <c r="E227" s="166"/>
      <c r="F227" s="166"/>
      <c r="G227" s="166"/>
      <c r="H227" s="161"/>
    </row>
    <row r="228" spans="1:8" ht="20.100000000000001" customHeight="1" x14ac:dyDescent="0.25">
      <c r="A228" s="198" t="s">
        <v>243</v>
      </c>
      <c r="B228" s="60">
        <v>2</v>
      </c>
      <c r="C228" s="60">
        <v>2</v>
      </c>
      <c r="D228" s="60">
        <v>1</v>
      </c>
      <c r="E228" s="166"/>
      <c r="F228" s="166"/>
      <c r="G228" s="166"/>
      <c r="H228" s="161"/>
    </row>
    <row r="229" spans="1:8" ht="20.100000000000001" customHeight="1" x14ac:dyDescent="0.25">
      <c r="A229" s="308" t="s">
        <v>245</v>
      </c>
      <c r="B229" s="268">
        <v>1</v>
      </c>
      <c r="C229" s="268">
        <v>1</v>
      </c>
      <c r="D229" s="268">
        <v>1</v>
      </c>
      <c r="E229" s="166"/>
      <c r="F229" s="166"/>
      <c r="G229" s="166"/>
      <c r="H229" s="161"/>
    </row>
    <row r="230" spans="1:8" ht="20.100000000000001" customHeight="1" x14ac:dyDescent="0.25">
      <c r="A230" s="198" t="s">
        <v>225</v>
      </c>
      <c r="B230" s="60">
        <v>1</v>
      </c>
      <c r="C230" s="60">
        <v>1</v>
      </c>
      <c r="D230" s="60">
        <v>1</v>
      </c>
      <c r="E230" s="166"/>
      <c r="F230" s="166"/>
      <c r="G230" s="166"/>
      <c r="H230" s="161"/>
    </row>
    <row r="231" spans="1:8" ht="20.100000000000001" customHeight="1" x14ac:dyDescent="0.25">
      <c r="A231" s="308" t="s">
        <v>246</v>
      </c>
      <c r="B231" s="268">
        <v>31</v>
      </c>
      <c r="C231" s="268">
        <v>29</v>
      </c>
      <c r="D231" s="268">
        <v>35</v>
      </c>
      <c r="E231" s="166"/>
      <c r="F231" s="166"/>
      <c r="G231" s="166"/>
      <c r="H231" s="161"/>
    </row>
    <row r="232" spans="1:8" ht="20.100000000000001" customHeight="1" x14ac:dyDescent="0.25">
      <c r="A232" s="314" t="s">
        <v>9</v>
      </c>
      <c r="B232" s="313">
        <v>2950</v>
      </c>
      <c r="C232" s="313">
        <v>1800</v>
      </c>
      <c r="D232" s="313">
        <v>1150</v>
      </c>
      <c r="E232" s="166"/>
      <c r="F232" s="166"/>
      <c r="G232" s="166"/>
      <c r="H232" s="161"/>
    </row>
    <row r="233" spans="1:8" x14ac:dyDescent="0.25">
      <c r="A233" s="175" t="s">
        <v>147</v>
      </c>
      <c r="C233"/>
      <c r="D233"/>
      <c r="E233" s="166"/>
      <c r="F233" s="166"/>
      <c r="G233" s="166"/>
    </row>
    <row r="234" spans="1:8" x14ac:dyDescent="0.25">
      <c r="A234" s="138" t="s">
        <v>145</v>
      </c>
      <c r="C234"/>
      <c r="D234"/>
      <c r="E234" s="166"/>
      <c r="F234" s="166"/>
      <c r="G234" s="166"/>
    </row>
    <row r="235" spans="1:8" x14ac:dyDescent="0.25">
      <c r="A235" s="133"/>
    </row>
    <row r="236" spans="1:8" x14ac:dyDescent="0.25">
      <c r="A236" s="133"/>
    </row>
    <row r="237" spans="1:8" x14ac:dyDescent="0.25">
      <c r="A237" s="133"/>
    </row>
    <row r="238" spans="1:8" x14ac:dyDescent="0.25">
      <c r="A238" s="133"/>
    </row>
    <row r="239" spans="1:8" x14ac:dyDescent="0.25">
      <c r="A239" s="133"/>
    </row>
    <row r="240" spans="1:8" x14ac:dyDescent="0.25">
      <c r="A240" s="133"/>
    </row>
    <row r="241" spans="1:1" x14ac:dyDescent="0.25">
      <c r="A241" s="133"/>
    </row>
    <row r="242" spans="1:1" x14ac:dyDescent="0.25">
      <c r="A242" s="133"/>
    </row>
    <row r="243" spans="1:1" x14ac:dyDescent="0.25">
      <c r="A243" s="133"/>
    </row>
    <row r="244" spans="1:1" x14ac:dyDescent="0.25">
      <c r="A244" s="133"/>
    </row>
    <row r="245" spans="1:1" x14ac:dyDescent="0.25">
      <c r="A245" s="133"/>
    </row>
    <row r="246" spans="1:1" x14ac:dyDescent="0.25">
      <c r="A246" s="133"/>
    </row>
    <row r="247" spans="1:1" x14ac:dyDescent="0.25">
      <c r="A247" s="133"/>
    </row>
    <row r="248" spans="1:1" x14ac:dyDescent="0.25">
      <c r="A248" s="133"/>
    </row>
    <row r="249" spans="1:1" x14ac:dyDescent="0.25">
      <c r="A249" s="133"/>
    </row>
    <row r="250" spans="1:1" x14ac:dyDescent="0.25">
      <c r="A250" s="133"/>
    </row>
    <row r="251" spans="1:1" x14ac:dyDescent="0.25">
      <c r="A251" s="133"/>
    </row>
    <row r="252" spans="1:1" x14ac:dyDescent="0.25">
      <c r="A252" s="133"/>
    </row>
    <row r="253" spans="1:1" x14ac:dyDescent="0.25">
      <c r="A253" s="133"/>
    </row>
    <row r="254" spans="1:1" x14ac:dyDescent="0.25">
      <c r="A254" s="133"/>
    </row>
    <row r="255" spans="1:1" x14ac:dyDescent="0.25">
      <c r="A255" s="133"/>
    </row>
    <row r="256" spans="1:1" x14ac:dyDescent="0.25">
      <c r="A256" s="133"/>
    </row>
    <row r="257" spans="1:1" x14ac:dyDescent="0.25">
      <c r="A257" s="133"/>
    </row>
    <row r="258" spans="1:1" x14ac:dyDescent="0.25">
      <c r="A258" s="133"/>
    </row>
    <row r="259" spans="1:1" x14ac:dyDescent="0.25">
      <c r="A259" s="133"/>
    </row>
    <row r="260" spans="1:1" x14ac:dyDescent="0.25">
      <c r="A260" s="133"/>
    </row>
    <row r="261" spans="1:1" x14ac:dyDescent="0.25">
      <c r="A261" s="133"/>
    </row>
    <row r="262" spans="1:1" x14ac:dyDescent="0.25">
      <c r="A262" s="133"/>
    </row>
    <row r="263" spans="1:1" x14ac:dyDescent="0.25">
      <c r="A263" s="133"/>
    </row>
    <row r="264" spans="1:1" x14ac:dyDescent="0.25">
      <c r="A264" s="133"/>
    </row>
    <row r="265" spans="1:1" x14ac:dyDescent="0.25">
      <c r="A265" s="133"/>
    </row>
    <row r="266" spans="1:1" x14ac:dyDescent="0.25">
      <c r="A266" s="133"/>
    </row>
    <row r="267" spans="1:1" x14ac:dyDescent="0.25">
      <c r="A267" s="133"/>
    </row>
    <row r="268" spans="1:1" x14ac:dyDescent="0.25">
      <c r="A268" s="133"/>
    </row>
    <row r="269" spans="1:1" x14ac:dyDescent="0.25">
      <c r="A269" s="133"/>
    </row>
    <row r="270" spans="1:1" x14ac:dyDescent="0.25">
      <c r="A270" s="133"/>
    </row>
    <row r="271" spans="1:1" x14ac:dyDescent="0.25">
      <c r="A271" s="133"/>
    </row>
    <row r="272" spans="1:1" x14ac:dyDescent="0.25">
      <c r="A272" s="133"/>
    </row>
    <row r="273" spans="1:1" x14ac:dyDescent="0.25">
      <c r="A273" s="133"/>
    </row>
    <row r="274" spans="1:1" x14ac:dyDescent="0.25">
      <c r="A274" s="133"/>
    </row>
    <row r="275" spans="1:1" x14ac:dyDescent="0.25">
      <c r="A275" s="133"/>
    </row>
    <row r="276" spans="1:1" x14ac:dyDescent="0.25">
      <c r="A276" s="133"/>
    </row>
    <row r="277" spans="1:1" x14ac:dyDescent="0.25">
      <c r="A277" s="133"/>
    </row>
    <row r="278" spans="1:1" x14ac:dyDescent="0.25">
      <c r="A278" s="133"/>
    </row>
    <row r="279" spans="1:1" x14ac:dyDescent="0.25">
      <c r="A279" s="133"/>
    </row>
    <row r="280" spans="1:1" x14ac:dyDescent="0.25">
      <c r="A280" s="133"/>
    </row>
    <row r="281" spans="1:1" x14ac:dyDescent="0.25">
      <c r="A281" s="133"/>
    </row>
    <row r="282" spans="1:1" x14ac:dyDescent="0.25">
      <c r="A282" s="133"/>
    </row>
    <row r="283" spans="1:1" x14ac:dyDescent="0.25">
      <c r="A283" s="133"/>
    </row>
    <row r="284" spans="1:1" x14ac:dyDescent="0.25">
      <c r="A284" s="133"/>
    </row>
    <row r="285" spans="1:1" x14ac:dyDescent="0.25">
      <c r="A285" s="133"/>
    </row>
    <row r="286" spans="1:1" x14ac:dyDescent="0.25">
      <c r="A286" s="133"/>
    </row>
    <row r="287" spans="1:1" x14ac:dyDescent="0.25">
      <c r="A287" s="133"/>
    </row>
    <row r="288" spans="1:1" x14ac:dyDescent="0.25">
      <c r="A288" s="133"/>
    </row>
    <row r="289" spans="1:1" x14ac:dyDescent="0.25">
      <c r="A289" s="133"/>
    </row>
    <row r="290" spans="1:1" x14ac:dyDescent="0.25">
      <c r="A290" s="133"/>
    </row>
    <row r="291" spans="1:1" x14ac:dyDescent="0.25">
      <c r="A291" s="133"/>
    </row>
    <row r="292" spans="1:1" x14ac:dyDescent="0.25">
      <c r="A292" s="133"/>
    </row>
    <row r="293" spans="1:1" x14ac:dyDescent="0.25">
      <c r="A293" s="133"/>
    </row>
    <row r="294" spans="1:1" x14ac:dyDescent="0.25">
      <c r="A294" s="133"/>
    </row>
    <row r="295" spans="1:1" x14ac:dyDescent="0.25">
      <c r="A295" s="133"/>
    </row>
    <row r="296" spans="1:1" x14ac:dyDescent="0.25">
      <c r="A296" s="133"/>
    </row>
    <row r="297" spans="1:1" x14ac:dyDescent="0.25">
      <c r="A297" s="133"/>
    </row>
    <row r="298" spans="1:1" x14ac:dyDescent="0.25">
      <c r="A298" s="133"/>
    </row>
    <row r="299" spans="1:1" x14ac:dyDescent="0.25">
      <c r="A299" s="133"/>
    </row>
    <row r="300" spans="1:1" x14ac:dyDescent="0.25">
      <c r="A300" s="133"/>
    </row>
    <row r="301" spans="1:1" x14ac:dyDescent="0.25">
      <c r="A301" s="133"/>
    </row>
    <row r="302" spans="1:1" x14ac:dyDescent="0.25">
      <c r="A302" s="133"/>
    </row>
    <row r="303" spans="1:1" x14ac:dyDescent="0.25">
      <c r="A303" s="133"/>
    </row>
    <row r="304" spans="1:1" x14ac:dyDescent="0.25">
      <c r="A304" s="133"/>
    </row>
    <row r="305" spans="1:1" x14ac:dyDescent="0.25">
      <c r="A305" s="133"/>
    </row>
    <row r="306" spans="1:1" x14ac:dyDescent="0.25">
      <c r="A306" s="133"/>
    </row>
    <row r="307" spans="1:1" x14ac:dyDescent="0.25">
      <c r="A307" s="133"/>
    </row>
    <row r="308" spans="1:1" x14ac:dyDescent="0.25">
      <c r="A308" s="133"/>
    </row>
    <row r="309" spans="1:1" x14ac:dyDescent="0.25">
      <c r="A309" s="133"/>
    </row>
    <row r="310" spans="1:1" x14ac:dyDescent="0.25">
      <c r="A310" s="133"/>
    </row>
    <row r="311" spans="1:1" x14ac:dyDescent="0.25">
      <c r="A311" s="133"/>
    </row>
    <row r="312" spans="1:1" x14ac:dyDescent="0.25">
      <c r="A312" s="133"/>
    </row>
    <row r="313" spans="1:1" x14ac:dyDescent="0.25">
      <c r="A313" s="133"/>
    </row>
    <row r="314" spans="1:1" x14ac:dyDescent="0.25">
      <c r="A314" s="133"/>
    </row>
    <row r="315" spans="1:1" x14ac:dyDescent="0.25">
      <c r="A315" s="133"/>
    </row>
    <row r="316" spans="1:1" x14ac:dyDescent="0.25">
      <c r="A316" s="133"/>
    </row>
    <row r="317" spans="1:1" x14ac:dyDescent="0.25">
      <c r="A317" s="133"/>
    </row>
    <row r="318" spans="1:1" x14ac:dyDescent="0.25">
      <c r="A318" s="133"/>
    </row>
    <row r="319" spans="1:1" x14ac:dyDescent="0.25">
      <c r="A319" s="133"/>
    </row>
    <row r="320" spans="1:1" x14ac:dyDescent="0.25">
      <c r="A320" s="133"/>
    </row>
    <row r="321" spans="1:1" x14ac:dyDescent="0.25">
      <c r="A321" s="133"/>
    </row>
    <row r="322" spans="1:1" x14ac:dyDescent="0.25">
      <c r="A322" s="133"/>
    </row>
    <row r="323" spans="1:1" x14ac:dyDescent="0.25">
      <c r="A323" s="133"/>
    </row>
    <row r="324" spans="1:1" x14ac:dyDescent="0.25">
      <c r="A324" s="133"/>
    </row>
    <row r="325" spans="1:1" x14ac:dyDescent="0.25">
      <c r="A325" s="133"/>
    </row>
    <row r="326" spans="1:1" x14ac:dyDescent="0.25">
      <c r="A326" s="133"/>
    </row>
    <row r="327" spans="1:1" x14ac:dyDescent="0.25">
      <c r="A327" s="133"/>
    </row>
    <row r="328" spans="1:1" x14ac:dyDescent="0.25">
      <c r="A328" s="133"/>
    </row>
    <row r="329" spans="1:1" x14ac:dyDescent="0.25">
      <c r="A329" s="133"/>
    </row>
    <row r="330" spans="1:1" x14ac:dyDescent="0.25">
      <c r="A330" s="133"/>
    </row>
    <row r="331" spans="1:1" x14ac:dyDescent="0.25">
      <c r="A331" s="133"/>
    </row>
    <row r="332" spans="1:1" x14ac:dyDescent="0.25">
      <c r="A332" s="133"/>
    </row>
    <row r="333" spans="1:1" x14ac:dyDescent="0.25">
      <c r="A333" s="133"/>
    </row>
    <row r="334" spans="1:1" x14ac:dyDescent="0.25">
      <c r="A334" s="133"/>
    </row>
    <row r="335" spans="1:1" x14ac:dyDescent="0.25">
      <c r="A335" s="133"/>
    </row>
    <row r="336" spans="1:1" x14ac:dyDescent="0.25">
      <c r="A336" s="133"/>
    </row>
    <row r="337" spans="1:1" x14ac:dyDescent="0.25">
      <c r="A337" s="133"/>
    </row>
    <row r="338" spans="1:1" x14ac:dyDescent="0.25">
      <c r="A338" s="133"/>
    </row>
    <row r="339" spans="1:1" x14ac:dyDescent="0.25">
      <c r="A339" s="133"/>
    </row>
    <row r="340" spans="1:1" x14ac:dyDescent="0.25">
      <c r="A340" s="133"/>
    </row>
    <row r="341" spans="1:1" x14ac:dyDescent="0.25">
      <c r="A341" s="133"/>
    </row>
    <row r="342" spans="1:1" x14ac:dyDescent="0.25">
      <c r="A342" s="133"/>
    </row>
    <row r="343" spans="1:1" x14ac:dyDescent="0.25">
      <c r="A343" s="133"/>
    </row>
    <row r="344" spans="1:1" x14ac:dyDescent="0.25">
      <c r="A344" s="133"/>
    </row>
    <row r="345" spans="1:1" x14ac:dyDescent="0.25">
      <c r="A345" s="133"/>
    </row>
    <row r="346" spans="1:1" x14ac:dyDescent="0.25">
      <c r="A346" s="133"/>
    </row>
    <row r="347" spans="1:1" x14ac:dyDescent="0.25">
      <c r="A347" s="133"/>
    </row>
    <row r="348" spans="1:1" x14ac:dyDescent="0.25">
      <c r="A348" s="133"/>
    </row>
    <row r="349" spans="1:1" x14ac:dyDescent="0.25">
      <c r="A349" s="133"/>
    </row>
    <row r="350" spans="1:1" x14ac:dyDescent="0.25">
      <c r="A350" s="133"/>
    </row>
    <row r="351" spans="1:1" x14ac:dyDescent="0.25">
      <c r="A351" s="133"/>
    </row>
    <row r="352" spans="1:1" x14ac:dyDescent="0.25">
      <c r="A352" s="133"/>
    </row>
    <row r="353" spans="1:1" x14ac:dyDescent="0.25">
      <c r="A353" s="133"/>
    </row>
    <row r="354" spans="1:1" x14ac:dyDescent="0.25">
      <c r="A354" s="133"/>
    </row>
    <row r="355" spans="1:1" x14ac:dyDescent="0.25">
      <c r="A355" s="133"/>
    </row>
    <row r="356" spans="1:1" x14ac:dyDescent="0.25">
      <c r="A356" s="133"/>
    </row>
    <row r="357" spans="1:1" x14ac:dyDescent="0.25">
      <c r="A357" s="133"/>
    </row>
    <row r="358" spans="1:1" x14ac:dyDescent="0.25">
      <c r="A358" s="133"/>
    </row>
    <row r="359" spans="1:1" x14ac:dyDescent="0.25">
      <c r="A359" s="133"/>
    </row>
    <row r="360" spans="1:1" x14ac:dyDescent="0.25">
      <c r="A360" s="133"/>
    </row>
    <row r="361" spans="1:1" x14ac:dyDescent="0.25">
      <c r="A361" s="133"/>
    </row>
    <row r="362" spans="1:1" x14ac:dyDescent="0.25">
      <c r="A362" s="133"/>
    </row>
    <row r="363" spans="1:1" x14ac:dyDescent="0.25">
      <c r="A363" s="133"/>
    </row>
    <row r="364" spans="1:1" x14ac:dyDescent="0.25">
      <c r="A364" s="133"/>
    </row>
    <row r="365" spans="1:1" x14ac:dyDescent="0.25">
      <c r="A365" s="133"/>
    </row>
    <row r="366" spans="1:1" x14ac:dyDescent="0.25">
      <c r="A366" s="133"/>
    </row>
    <row r="367" spans="1:1" x14ac:dyDescent="0.25">
      <c r="A367" s="133"/>
    </row>
    <row r="368" spans="1:1" x14ac:dyDescent="0.25">
      <c r="A368" s="133"/>
    </row>
    <row r="369" spans="1:1" x14ac:dyDescent="0.25">
      <c r="A369" s="133"/>
    </row>
    <row r="370" spans="1:1" x14ac:dyDescent="0.25">
      <c r="A370" s="133"/>
    </row>
    <row r="371" spans="1:1" x14ac:dyDescent="0.25">
      <c r="A371" s="133"/>
    </row>
    <row r="372" spans="1:1" x14ac:dyDescent="0.25">
      <c r="A372" s="133"/>
    </row>
    <row r="373" spans="1:1" x14ac:dyDescent="0.25">
      <c r="A373" s="133"/>
    </row>
    <row r="374" spans="1:1" x14ac:dyDescent="0.25">
      <c r="A374" s="133"/>
    </row>
    <row r="375" spans="1:1" x14ac:dyDescent="0.25">
      <c r="A375" s="133"/>
    </row>
    <row r="376" spans="1:1" x14ac:dyDescent="0.25">
      <c r="A376" s="133"/>
    </row>
    <row r="377" spans="1:1" x14ac:dyDescent="0.25">
      <c r="A377" s="133"/>
    </row>
    <row r="378" spans="1:1" x14ac:dyDescent="0.25">
      <c r="A378" s="133"/>
    </row>
    <row r="379" spans="1:1" x14ac:dyDescent="0.25">
      <c r="A379" s="133"/>
    </row>
    <row r="380" spans="1:1" x14ac:dyDescent="0.25">
      <c r="A380" s="133"/>
    </row>
    <row r="381" spans="1:1" x14ac:dyDescent="0.25">
      <c r="A381" s="133"/>
    </row>
    <row r="382" spans="1:1" x14ac:dyDescent="0.25">
      <c r="A382" s="133"/>
    </row>
    <row r="383" spans="1:1" x14ac:dyDescent="0.25">
      <c r="A383" s="133"/>
    </row>
    <row r="384" spans="1:1" x14ac:dyDescent="0.25">
      <c r="A384" s="133"/>
    </row>
    <row r="385" spans="1:1" x14ac:dyDescent="0.25">
      <c r="A385" s="133"/>
    </row>
    <row r="386" spans="1:1" x14ac:dyDescent="0.25">
      <c r="A386" s="133"/>
    </row>
    <row r="387" spans="1:1" x14ac:dyDescent="0.25">
      <c r="A387" s="133"/>
    </row>
    <row r="388" spans="1:1" x14ac:dyDescent="0.25">
      <c r="A388" s="133"/>
    </row>
    <row r="389" spans="1:1" x14ac:dyDescent="0.25">
      <c r="A389" s="133"/>
    </row>
    <row r="390" spans="1:1" x14ac:dyDescent="0.25">
      <c r="A390" s="133"/>
    </row>
    <row r="391" spans="1:1" x14ac:dyDescent="0.25">
      <c r="A391" s="133"/>
    </row>
    <row r="392" spans="1:1" x14ac:dyDescent="0.25">
      <c r="A392" s="133"/>
    </row>
    <row r="393" spans="1:1" x14ac:dyDescent="0.25">
      <c r="A393" s="133"/>
    </row>
    <row r="394" spans="1:1" x14ac:dyDescent="0.25">
      <c r="A394" s="133"/>
    </row>
    <row r="395" spans="1:1" x14ac:dyDescent="0.25">
      <c r="A395" s="133"/>
    </row>
    <row r="396" spans="1:1" x14ac:dyDescent="0.25">
      <c r="A396" s="133"/>
    </row>
    <row r="397" spans="1:1" x14ac:dyDescent="0.25">
      <c r="A397" s="133"/>
    </row>
    <row r="398" spans="1:1" x14ac:dyDescent="0.25">
      <c r="A398" s="133"/>
    </row>
    <row r="399" spans="1:1" x14ac:dyDescent="0.25">
      <c r="A399" s="133"/>
    </row>
    <row r="400" spans="1:1" x14ac:dyDescent="0.25">
      <c r="A400" s="133"/>
    </row>
    <row r="401" spans="1:1" x14ac:dyDescent="0.25">
      <c r="A401" s="133"/>
    </row>
    <row r="402" spans="1:1" x14ac:dyDescent="0.25">
      <c r="A402" s="133"/>
    </row>
    <row r="403" spans="1:1" x14ac:dyDescent="0.25">
      <c r="A403" s="133"/>
    </row>
    <row r="404" spans="1:1" x14ac:dyDescent="0.25">
      <c r="A404" s="133"/>
    </row>
    <row r="405" spans="1:1" x14ac:dyDescent="0.25">
      <c r="A405" s="133"/>
    </row>
    <row r="406" spans="1:1" x14ac:dyDescent="0.25">
      <c r="A406" s="133"/>
    </row>
    <row r="407" spans="1:1" x14ac:dyDescent="0.25">
      <c r="A407" s="133"/>
    </row>
    <row r="408" spans="1:1" x14ac:dyDescent="0.25">
      <c r="A408" s="133"/>
    </row>
    <row r="409" spans="1:1" x14ac:dyDescent="0.25">
      <c r="A409" s="133"/>
    </row>
    <row r="410" spans="1:1" x14ac:dyDescent="0.25">
      <c r="A410" s="133"/>
    </row>
    <row r="411" spans="1:1" x14ac:dyDescent="0.25">
      <c r="A411" s="133"/>
    </row>
    <row r="412" spans="1:1" x14ac:dyDescent="0.25">
      <c r="A412" s="133"/>
    </row>
    <row r="413" spans="1:1" x14ac:dyDescent="0.25">
      <c r="A413" s="133"/>
    </row>
    <row r="414" spans="1:1" x14ac:dyDescent="0.25">
      <c r="A414" s="133"/>
    </row>
    <row r="415" spans="1:1" x14ac:dyDescent="0.25">
      <c r="A415" s="133"/>
    </row>
    <row r="416" spans="1:1" x14ac:dyDescent="0.25">
      <c r="A416" s="133"/>
    </row>
    <row r="417" spans="1:1" x14ac:dyDescent="0.25">
      <c r="A417" s="133"/>
    </row>
    <row r="418" spans="1:1" x14ac:dyDescent="0.25">
      <c r="A418" s="133"/>
    </row>
    <row r="419" spans="1:1" x14ac:dyDescent="0.25">
      <c r="A419" s="133"/>
    </row>
    <row r="420" spans="1:1" x14ac:dyDescent="0.25">
      <c r="A420" s="133"/>
    </row>
    <row r="421" spans="1:1" x14ac:dyDescent="0.25">
      <c r="A421" s="133"/>
    </row>
    <row r="422" spans="1:1" x14ac:dyDescent="0.25">
      <c r="A422" s="133"/>
    </row>
    <row r="423" spans="1:1" x14ac:dyDescent="0.25">
      <c r="A423" s="133"/>
    </row>
    <row r="424" spans="1:1" x14ac:dyDescent="0.25">
      <c r="A424" s="133"/>
    </row>
    <row r="425" spans="1:1" x14ac:dyDescent="0.25">
      <c r="A425" s="133"/>
    </row>
    <row r="426" spans="1:1" x14ac:dyDescent="0.25">
      <c r="A426" s="133"/>
    </row>
    <row r="427" spans="1:1" x14ac:dyDescent="0.25">
      <c r="A427" s="133"/>
    </row>
    <row r="428" spans="1:1" x14ac:dyDescent="0.25">
      <c r="A428" s="133"/>
    </row>
    <row r="429" spans="1:1" x14ac:dyDescent="0.25">
      <c r="A429" s="133"/>
    </row>
    <row r="430" spans="1:1" x14ac:dyDescent="0.25">
      <c r="A430" s="133"/>
    </row>
    <row r="431" spans="1:1" x14ac:dyDescent="0.25">
      <c r="A431" s="133"/>
    </row>
    <row r="432" spans="1:1" x14ac:dyDescent="0.25">
      <c r="A432" s="133"/>
    </row>
    <row r="433" spans="1:1" x14ac:dyDescent="0.25">
      <c r="A433" s="133"/>
    </row>
    <row r="434" spans="1:1" x14ac:dyDescent="0.25">
      <c r="A434" s="133"/>
    </row>
    <row r="435" spans="1:1" x14ac:dyDescent="0.25">
      <c r="A435" s="133"/>
    </row>
    <row r="436" spans="1:1" x14ac:dyDescent="0.25">
      <c r="A436" s="133"/>
    </row>
    <row r="437" spans="1:1" x14ac:dyDescent="0.25">
      <c r="A437" s="133"/>
    </row>
    <row r="438" spans="1:1" x14ac:dyDescent="0.25">
      <c r="A438" s="133"/>
    </row>
    <row r="439" spans="1:1" x14ac:dyDescent="0.25">
      <c r="A439" s="133"/>
    </row>
    <row r="440" spans="1:1" x14ac:dyDescent="0.25">
      <c r="A440" s="133"/>
    </row>
    <row r="441" spans="1:1" x14ac:dyDescent="0.25">
      <c r="A441" s="133"/>
    </row>
    <row r="442" spans="1:1" x14ac:dyDescent="0.25">
      <c r="A442" s="133"/>
    </row>
    <row r="443" spans="1:1" x14ac:dyDescent="0.25">
      <c r="A443" s="133"/>
    </row>
    <row r="444" spans="1:1" x14ac:dyDescent="0.25">
      <c r="A444" s="133"/>
    </row>
    <row r="445" spans="1:1" x14ac:dyDescent="0.25">
      <c r="A445" s="133"/>
    </row>
    <row r="446" spans="1:1" x14ac:dyDescent="0.25">
      <c r="A446" s="133"/>
    </row>
    <row r="447" spans="1:1" x14ac:dyDescent="0.25">
      <c r="A447" s="133"/>
    </row>
    <row r="448" spans="1:1" x14ac:dyDescent="0.25">
      <c r="A448" s="133"/>
    </row>
    <row r="449" spans="1:1" x14ac:dyDescent="0.25">
      <c r="A449" s="133"/>
    </row>
    <row r="450" spans="1:1" x14ac:dyDescent="0.25">
      <c r="A450" s="133"/>
    </row>
    <row r="451" spans="1:1" x14ac:dyDescent="0.25">
      <c r="A451" s="133"/>
    </row>
    <row r="452" spans="1:1" x14ac:dyDescent="0.25">
      <c r="A452" s="133"/>
    </row>
    <row r="453" spans="1:1" x14ac:dyDescent="0.25">
      <c r="A453" s="133"/>
    </row>
    <row r="454" spans="1:1" x14ac:dyDescent="0.25">
      <c r="A454" s="133"/>
    </row>
    <row r="455" spans="1:1" x14ac:dyDescent="0.25">
      <c r="A455" s="133"/>
    </row>
    <row r="456" spans="1:1" x14ac:dyDescent="0.25">
      <c r="A456" s="133"/>
    </row>
    <row r="457" spans="1:1" x14ac:dyDescent="0.25">
      <c r="A457" s="133"/>
    </row>
    <row r="458" spans="1:1" x14ac:dyDescent="0.25">
      <c r="A458" s="133"/>
    </row>
    <row r="459" spans="1:1" x14ac:dyDescent="0.25">
      <c r="A459" s="133"/>
    </row>
    <row r="460" spans="1:1" x14ac:dyDescent="0.25">
      <c r="A460" s="133"/>
    </row>
    <row r="461" spans="1:1" x14ac:dyDescent="0.25">
      <c r="A461" s="133"/>
    </row>
    <row r="462" spans="1:1" x14ac:dyDescent="0.25">
      <c r="A462" s="133"/>
    </row>
    <row r="463" spans="1:1" x14ac:dyDescent="0.25">
      <c r="A463" s="133"/>
    </row>
    <row r="464" spans="1:1" x14ac:dyDescent="0.25">
      <c r="A464" s="133"/>
    </row>
    <row r="465" spans="1:1" x14ac:dyDescent="0.25">
      <c r="A465" s="133"/>
    </row>
    <row r="466" spans="1:1" x14ac:dyDescent="0.25">
      <c r="A466" s="133"/>
    </row>
    <row r="467" spans="1:1" x14ac:dyDescent="0.25">
      <c r="A467" s="133"/>
    </row>
    <row r="468" spans="1:1" x14ac:dyDescent="0.25">
      <c r="A468" s="133"/>
    </row>
    <row r="469" spans="1:1" x14ac:dyDescent="0.25">
      <c r="A469" s="133"/>
    </row>
    <row r="470" spans="1:1" x14ac:dyDescent="0.25">
      <c r="A470" s="133"/>
    </row>
    <row r="471" spans="1:1" x14ac:dyDescent="0.25">
      <c r="A471" s="133"/>
    </row>
    <row r="472" spans="1:1" x14ac:dyDescent="0.25">
      <c r="A472" s="133"/>
    </row>
    <row r="473" spans="1:1" x14ac:dyDescent="0.25">
      <c r="A473" s="133"/>
    </row>
    <row r="474" spans="1:1" x14ac:dyDescent="0.25">
      <c r="A474" s="133"/>
    </row>
    <row r="475" spans="1:1" x14ac:dyDescent="0.25">
      <c r="A475" s="133"/>
    </row>
    <row r="476" spans="1:1" x14ac:dyDescent="0.25">
      <c r="A476" s="133"/>
    </row>
    <row r="477" spans="1:1" x14ac:dyDescent="0.25">
      <c r="A477" s="133"/>
    </row>
    <row r="478" spans="1:1" x14ac:dyDescent="0.25">
      <c r="A478" s="133"/>
    </row>
    <row r="479" spans="1:1" x14ac:dyDescent="0.25">
      <c r="A479" s="133"/>
    </row>
    <row r="480" spans="1:1" x14ac:dyDescent="0.25">
      <c r="A480" s="133"/>
    </row>
    <row r="481" spans="1:1" x14ac:dyDescent="0.25">
      <c r="A481" s="133"/>
    </row>
    <row r="482" spans="1:1" x14ac:dyDescent="0.25">
      <c r="A482" s="133"/>
    </row>
    <row r="483" spans="1:1" x14ac:dyDescent="0.25">
      <c r="A483" s="133"/>
    </row>
    <row r="484" spans="1:1" x14ac:dyDescent="0.25">
      <c r="A484" s="133"/>
    </row>
    <row r="485" spans="1:1" x14ac:dyDescent="0.25">
      <c r="A485" s="133"/>
    </row>
    <row r="486" spans="1:1" x14ac:dyDescent="0.25">
      <c r="A486" s="133"/>
    </row>
    <row r="487" spans="1:1" x14ac:dyDescent="0.25">
      <c r="A487" s="133"/>
    </row>
    <row r="488" spans="1:1" x14ac:dyDescent="0.25">
      <c r="A488" s="133"/>
    </row>
    <row r="489" spans="1:1" x14ac:dyDescent="0.25">
      <c r="A489" s="133"/>
    </row>
    <row r="490" spans="1:1" x14ac:dyDescent="0.25">
      <c r="A490" s="133"/>
    </row>
    <row r="491" spans="1:1" x14ac:dyDescent="0.25">
      <c r="A491" s="133"/>
    </row>
    <row r="492" spans="1:1" x14ac:dyDescent="0.25">
      <c r="A492" s="133"/>
    </row>
    <row r="493" spans="1:1" x14ac:dyDescent="0.25">
      <c r="A493" s="133"/>
    </row>
    <row r="494" spans="1:1" x14ac:dyDescent="0.25">
      <c r="A494" s="133"/>
    </row>
    <row r="495" spans="1:1" x14ac:dyDescent="0.25">
      <c r="A495" s="133"/>
    </row>
    <row r="496" spans="1:1" x14ac:dyDescent="0.25">
      <c r="A496" s="133"/>
    </row>
    <row r="497" spans="1:1" x14ac:dyDescent="0.25">
      <c r="A497" s="133"/>
    </row>
    <row r="498" spans="1:1" x14ac:dyDescent="0.25">
      <c r="A498" s="133"/>
    </row>
    <row r="499" spans="1:1" x14ac:dyDescent="0.25">
      <c r="A499" s="133"/>
    </row>
    <row r="500" spans="1:1" x14ac:dyDescent="0.25">
      <c r="A500" s="133"/>
    </row>
    <row r="501" spans="1:1" x14ac:dyDescent="0.25">
      <c r="A501" s="133"/>
    </row>
    <row r="502" spans="1:1" x14ac:dyDescent="0.25">
      <c r="A502" s="133"/>
    </row>
    <row r="503" spans="1:1" x14ac:dyDescent="0.25">
      <c r="A503" s="133"/>
    </row>
    <row r="504" spans="1:1" x14ac:dyDescent="0.25">
      <c r="A504" s="133"/>
    </row>
    <row r="505" spans="1:1" x14ac:dyDescent="0.25">
      <c r="A505" s="133"/>
    </row>
    <row r="506" spans="1:1" x14ac:dyDescent="0.25">
      <c r="A506" s="133"/>
    </row>
    <row r="507" spans="1:1" x14ac:dyDescent="0.25">
      <c r="A507" s="133"/>
    </row>
    <row r="508" spans="1:1" x14ac:dyDescent="0.25">
      <c r="A508" s="133"/>
    </row>
    <row r="509" spans="1:1" x14ac:dyDescent="0.25">
      <c r="A509" s="133"/>
    </row>
    <row r="510" spans="1:1" x14ac:dyDescent="0.25">
      <c r="A510" s="133"/>
    </row>
    <row r="511" spans="1:1" x14ac:dyDescent="0.25">
      <c r="A511" s="133"/>
    </row>
    <row r="512" spans="1:1" x14ac:dyDescent="0.25">
      <c r="A512" s="133"/>
    </row>
    <row r="513" spans="1:1" x14ac:dyDescent="0.25">
      <c r="A513" s="133"/>
    </row>
    <row r="514" spans="1:1" x14ac:dyDescent="0.25">
      <c r="A514" s="133"/>
    </row>
    <row r="515" spans="1:1" x14ac:dyDescent="0.25">
      <c r="A515" s="133"/>
    </row>
    <row r="516" spans="1:1" x14ac:dyDescent="0.25">
      <c r="A516" s="133"/>
    </row>
    <row r="517" spans="1:1" x14ac:dyDescent="0.25">
      <c r="A517" s="133"/>
    </row>
    <row r="518" spans="1:1" x14ac:dyDescent="0.25">
      <c r="A518" s="133"/>
    </row>
    <row r="519" spans="1:1" x14ac:dyDescent="0.25">
      <c r="A519" s="133"/>
    </row>
    <row r="520" spans="1:1" x14ac:dyDescent="0.25">
      <c r="A520" s="133"/>
    </row>
    <row r="521" spans="1:1" x14ac:dyDescent="0.25">
      <c r="A521" s="133"/>
    </row>
    <row r="522" spans="1:1" x14ac:dyDescent="0.25">
      <c r="A522" s="133"/>
    </row>
    <row r="523" spans="1:1" x14ac:dyDescent="0.25">
      <c r="A523" s="133"/>
    </row>
    <row r="524" spans="1:1" x14ac:dyDescent="0.25">
      <c r="A524" s="133"/>
    </row>
    <row r="525" spans="1:1" x14ac:dyDescent="0.25">
      <c r="A525" s="133"/>
    </row>
    <row r="526" spans="1:1" x14ac:dyDescent="0.25">
      <c r="A526" s="133"/>
    </row>
    <row r="527" spans="1:1" x14ac:dyDescent="0.25">
      <c r="A527" s="133"/>
    </row>
    <row r="528" spans="1:1" x14ac:dyDescent="0.25">
      <c r="A528" s="133"/>
    </row>
    <row r="529" spans="1:1" x14ac:dyDescent="0.25">
      <c r="A529" s="133"/>
    </row>
    <row r="530" spans="1:1" x14ac:dyDescent="0.25">
      <c r="A530" s="133"/>
    </row>
    <row r="531" spans="1:1" x14ac:dyDescent="0.25">
      <c r="A531" s="133"/>
    </row>
    <row r="532" spans="1:1" x14ac:dyDescent="0.25">
      <c r="A532" s="133"/>
    </row>
    <row r="533" spans="1:1" x14ac:dyDescent="0.25">
      <c r="A533" s="133"/>
    </row>
    <row r="534" spans="1:1" x14ac:dyDescent="0.25">
      <c r="A534" s="133"/>
    </row>
    <row r="535" spans="1:1" x14ac:dyDescent="0.25">
      <c r="A535" s="133"/>
    </row>
    <row r="536" spans="1:1" x14ac:dyDescent="0.25">
      <c r="A536" s="133"/>
    </row>
    <row r="537" spans="1:1" x14ac:dyDescent="0.25">
      <c r="A537" s="133"/>
    </row>
    <row r="538" spans="1:1" x14ac:dyDescent="0.25">
      <c r="A538" s="133"/>
    </row>
    <row r="539" spans="1:1" x14ac:dyDescent="0.25">
      <c r="A539" s="133"/>
    </row>
    <row r="540" spans="1:1" x14ac:dyDescent="0.25">
      <c r="A540" s="133"/>
    </row>
    <row r="541" spans="1:1" x14ac:dyDescent="0.25">
      <c r="A541" s="133"/>
    </row>
    <row r="542" spans="1:1" x14ac:dyDescent="0.25">
      <c r="A542" s="133"/>
    </row>
    <row r="543" spans="1:1" x14ac:dyDescent="0.25">
      <c r="A543" s="133"/>
    </row>
    <row r="544" spans="1:1" x14ac:dyDescent="0.25">
      <c r="A544" s="133"/>
    </row>
    <row r="545" spans="1:1" x14ac:dyDescent="0.25">
      <c r="A545" s="133"/>
    </row>
    <row r="546" spans="1:1" x14ac:dyDescent="0.25">
      <c r="A546" s="133"/>
    </row>
    <row r="547" spans="1:1" x14ac:dyDescent="0.25">
      <c r="A547" s="133"/>
    </row>
    <row r="548" spans="1:1" x14ac:dyDescent="0.25">
      <c r="A548" s="133"/>
    </row>
    <row r="549" spans="1:1" x14ac:dyDescent="0.25">
      <c r="A549" s="133"/>
    </row>
    <row r="550" spans="1:1" x14ac:dyDescent="0.25">
      <c r="A550" s="133"/>
    </row>
    <row r="551" spans="1:1" x14ac:dyDescent="0.25">
      <c r="A551" s="133"/>
    </row>
    <row r="552" spans="1:1" x14ac:dyDescent="0.25">
      <c r="A552" s="133"/>
    </row>
    <row r="553" spans="1:1" x14ac:dyDescent="0.25">
      <c r="A553" s="133"/>
    </row>
    <row r="554" spans="1:1" x14ac:dyDescent="0.25">
      <c r="A554" s="133"/>
    </row>
    <row r="555" spans="1:1" x14ac:dyDescent="0.25">
      <c r="A555" s="133"/>
    </row>
    <row r="556" spans="1:1" x14ac:dyDescent="0.25">
      <c r="A556" s="133"/>
    </row>
    <row r="557" spans="1:1" x14ac:dyDescent="0.25">
      <c r="A557" s="133"/>
    </row>
    <row r="558" spans="1:1" x14ac:dyDescent="0.25">
      <c r="A558" s="133"/>
    </row>
    <row r="559" spans="1:1" x14ac:dyDescent="0.25">
      <c r="A559" s="133"/>
    </row>
    <row r="560" spans="1:1" x14ac:dyDescent="0.25">
      <c r="A560" s="133"/>
    </row>
    <row r="561" spans="1:1" x14ac:dyDescent="0.25">
      <c r="A561" s="133"/>
    </row>
    <row r="562" spans="1:1" x14ac:dyDescent="0.25">
      <c r="A562" s="133"/>
    </row>
    <row r="563" spans="1:1" x14ac:dyDescent="0.25">
      <c r="A563" s="133"/>
    </row>
    <row r="564" spans="1:1" x14ac:dyDescent="0.25">
      <c r="A564" s="133"/>
    </row>
    <row r="565" spans="1:1" x14ac:dyDescent="0.25">
      <c r="A565" s="133"/>
    </row>
    <row r="566" spans="1:1" x14ac:dyDescent="0.25">
      <c r="A566" s="133"/>
    </row>
    <row r="567" spans="1:1" x14ac:dyDescent="0.25">
      <c r="A567" s="133"/>
    </row>
    <row r="568" spans="1:1" x14ac:dyDescent="0.25">
      <c r="A568" s="133"/>
    </row>
    <row r="569" spans="1:1" x14ac:dyDescent="0.25">
      <c r="A569" s="133"/>
    </row>
    <row r="570" spans="1:1" x14ac:dyDescent="0.25">
      <c r="A570" s="133"/>
    </row>
    <row r="571" spans="1:1" x14ac:dyDescent="0.25">
      <c r="A571" s="133"/>
    </row>
    <row r="572" spans="1:1" x14ac:dyDescent="0.25">
      <c r="A572" s="133"/>
    </row>
    <row r="573" spans="1:1" x14ac:dyDescent="0.25">
      <c r="A573" s="133"/>
    </row>
    <row r="574" spans="1:1" x14ac:dyDescent="0.25">
      <c r="A574" s="133"/>
    </row>
    <row r="575" spans="1:1" x14ac:dyDescent="0.25">
      <c r="A575" s="133"/>
    </row>
    <row r="576" spans="1:1" x14ac:dyDescent="0.25">
      <c r="A576" s="133"/>
    </row>
    <row r="577" spans="1:1" x14ac:dyDescent="0.25">
      <c r="A577" s="133"/>
    </row>
    <row r="578" spans="1:1" x14ac:dyDescent="0.25">
      <c r="A578" s="133"/>
    </row>
    <row r="579" spans="1:1" x14ac:dyDescent="0.25">
      <c r="A579" s="133"/>
    </row>
    <row r="580" spans="1:1" x14ac:dyDescent="0.25">
      <c r="A580" s="133"/>
    </row>
    <row r="581" spans="1:1" x14ac:dyDescent="0.25">
      <c r="A581" s="133"/>
    </row>
    <row r="582" spans="1:1" x14ac:dyDescent="0.25">
      <c r="A582" s="133"/>
    </row>
    <row r="583" spans="1:1" x14ac:dyDescent="0.25">
      <c r="A583" s="133"/>
    </row>
    <row r="584" spans="1:1" x14ac:dyDescent="0.25">
      <c r="A584" s="133"/>
    </row>
    <row r="585" spans="1:1" x14ac:dyDescent="0.25">
      <c r="A585" s="133"/>
    </row>
    <row r="586" spans="1:1" x14ac:dyDescent="0.25">
      <c r="A586" s="133"/>
    </row>
    <row r="587" spans="1:1" x14ac:dyDescent="0.25">
      <c r="A587" s="133"/>
    </row>
    <row r="588" spans="1:1" x14ac:dyDescent="0.25">
      <c r="A588" s="133"/>
    </row>
    <row r="589" spans="1:1" x14ac:dyDescent="0.25">
      <c r="A589" s="133"/>
    </row>
    <row r="590" spans="1:1" x14ac:dyDescent="0.25">
      <c r="A590" s="133"/>
    </row>
    <row r="591" spans="1:1" x14ac:dyDescent="0.25">
      <c r="A591" s="133"/>
    </row>
    <row r="592" spans="1:1" x14ac:dyDescent="0.25">
      <c r="A592" s="133"/>
    </row>
    <row r="593" spans="1:1" x14ac:dyDescent="0.25">
      <c r="A593" s="133"/>
    </row>
    <row r="594" spans="1:1" x14ac:dyDescent="0.25">
      <c r="A594" s="133"/>
    </row>
    <row r="595" spans="1:1" x14ac:dyDescent="0.25">
      <c r="A595" s="133"/>
    </row>
    <row r="596" spans="1:1" x14ac:dyDescent="0.25">
      <c r="A596" s="133"/>
    </row>
    <row r="597" spans="1:1" x14ac:dyDescent="0.25">
      <c r="A597" s="133"/>
    </row>
    <row r="598" spans="1:1" x14ac:dyDescent="0.25">
      <c r="A598" s="133"/>
    </row>
    <row r="599" spans="1:1" x14ac:dyDescent="0.25">
      <c r="A599" s="133"/>
    </row>
    <row r="600" spans="1:1" x14ac:dyDescent="0.25">
      <c r="A600" s="133"/>
    </row>
    <row r="601" spans="1:1" x14ac:dyDescent="0.25">
      <c r="A601" s="133"/>
    </row>
    <row r="602" spans="1:1" x14ac:dyDescent="0.25">
      <c r="A602" s="133"/>
    </row>
    <row r="603" spans="1:1" x14ac:dyDescent="0.25">
      <c r="A603" s="133"/>
    </row>
    <row r="604" spans="1:1" x14ac:dyDescent="0.25">
      <c r="A604" s="133"/>
    </row>
    <row r="605" spans="1:1" x14ac:dyDescent="0.25">
      <c r="A605" s="133"/>
    </row>
    <row r="606" spans="1:1" x14ac:dyDescent="0.25">
      <c r="A606" s="133"/>
    </row>
    <row r="607" spans="1:1" x14ac:dyDescent="0.25">
      <c r="A607" s="133"/>
    </row>
    <row r="608" spans="1:1" x14ac:dyDescent="0.25">
      <c r="A608" s="133"/>
    </row>
    <row r="609" spans="1:1" x14ac:dyDescent="0.25">
      <c r="A609" s="133"/>
    </row>
    <row r="610" spans="1:1" x14ac:dyDescent="0.25">
      <c r="A610" s="133"/>
    </row>
    <row r="611" spans="1:1" x14ac:dyDescent="0.25">
      <c r="A611" s="133"/>
    </row>
    <row r="612" spans="1:1" x14ac:dyDescent="0.25">
      <c r="A612" s="133"/>
    </row>
    <row r="613" spans="1:1" x14ac:dyDescent="0.25">
      <c r="A613" s="133"/>
    </row>
    <row r="614" spans="1:1" x14ac:dyDescent="0.25">
      <c r="A614" s="133"/>
    </row>
    <row r="615" spans="1:1" x14ac:dyDescent="0.25">
      <c r="A615" s="133"/>
    </row>
    <row r="616" spans="1:1" x14ac:dyDescent="0.25">
      <c r="A616" s="133"/>
    </row>
    <row r="617" spans="1:1" x14ac:dyDescent="0.25">
      <c r="A617" s="133"/>
    </row>
    <row r="618" spans="1:1" x14ac:dyDescent="0.25">
      <c r="A618" s="133"/>
    </row>
    <row r="619" spans="1:1" x14ac:dyDescent="0.25">
      <c r="A619" s="133"/>
    </row>
    <row r="620" spans="1:1" x14ac:dyDescent="0.25">
      <c r="A620" s="133"/>
    </row>
    <row r="621" spans="1:1" x14ac:dyDescent="0.25">
      <c r="A621" s="133"/>
    </row>
    <row r="622" spans="1:1" x14ac:dyDescent="0.25">
      <c r="A622" s="133"/>
    </row>
    <row r="623" spans="1:1" x14ac:dyDescent="0.25">
      <c r="A623" s="133"/>
    </row>
    <row r="624" spans="1:1" x14ac:dyDescent="0.25">
      <c r="A624" s="133"/>
    </row>
    <row r="625" spans="1:1" x14ac:dyDescent="0.25">
      <c r="A625" s="133"/>
    </row>
    <row r="626" spans="1:1" x14ac:dyDescent="0.25">
      <c r="A626" s="133"/>
    </row>
    <row r="627" spans="1:1" x14ac:dyDescent="0.25">
      <c r="A627" s="133"/>
    </row>
    <row r="628" spans="1:1" x14ac:dyDescent="0.25">
      <c r="A628" s="133"/>
    </row>
    <row r="629" spans="1:1" x14ac:dyDescent="0.25">
      <c r="A629" s="133"/>
    </row>
    <row r="630" spans="1:1" x14ac:dyDescent="0.25">
      <c r="A630" s="133"/>
    </row>
    <row r="631" spans="1:1" x14ac:dyDescent="0.25">
      <c r="A631" s="133"/>
    </row>
    <row r="632" spans="1:1" x14ac:dyDescent="0.25">
      <c r="A632" s="133"/>
    </row>
    <row r="633" spans="1:1" x14ac:dyDescent="0.25">
      <c r="A633" s="133"/>
    </row>
    <row r="634" spans="1:1" x14ac:dyDescent="0.25">
      <c r="A634" s="133"/>
    </row>
    <row r="635" spans="1:1" x14ac:dyDescent="0.25">
      <c r="A635" s="133"/>
    </row>
    <row r="636" spans="1:1" x14ac:dyDescent="0.25">
      <c r="A636" s="133"/>
    </row>
    <row r="637" spans="1:1" x14ac:dyDescent="0.25">
      <c r="A637" s="133"/>
    </row>
    <row r="638" spans="1:1" x14ac:dyDescent="0.25">
      <c r="A638" s="133"/>
    </row>
    <row r="639" spans="1:1" x14ac:dyDescent="0.25">
      <c r="A639" s="133"/>
    </row>
    <row r="640" spans="1:1" x14ac:dyDescent="0.25">
      <c r="A640" s="133"/>
    </row>
    <row r="641" spans="1:1" x14ac:dyDescent="0.25">
      <c r="A641" s="133"/>
    </row>
    <row r="642" spans="1:1" x14ac:dyDescent="0.25">
      <c r="A642" s="133"/>
    </row>
    <row r="643" spans="1:1" x14ac:dyDescent="0.25">
      <c r="A643" s="133"/>
    </row>
    <row r="644" spans="1:1" x14ac:dyDescent="0.25">
      <c r="A644" s="133"/>
    </row>
    <row r="645" spans="1:1" x14ac:dyDescent="0.25">
      <c r="A645" s="133"/>
    </row>
    <row r="646" spans="1:1" x14ac:dyDescent="0.25">
      <c r="A646" s="133"/>
    </row>
    <row r="647" spans="1:1" x14ac:dyDescent="0.25">
      <c r="A647" s="133"/>
    </row>
    <row r="648" spans="1:1" x14ac:dyDescent="0.25">
      <c r="A648" s="133"/>
    </row>
    <row r="649" spans="1:1" x14ac:dyDescent="0.25">
      <c r="A649" s="133"/>
    </row>
    <row r="650" spans="1:1" x14ac:dyDescent="0.25">
      <c r="A650" s="133"/>
    </row>
    <row r="651" spans="1:1" x14ac:dyDescent="0.25">
      <c r="A651" s="133"/>
    </row>
    <row r="652" spans="1:1" x14ac:dyDescent="0.25">
      <c r="A652" s="133"/>
    </row>
    <row r="653" spans="1:1" x14ac:dyDescent="0.25">
      <c r="A653" s="133"/>
    </row>
    <row r="654" spans="1:1" x14ac:dyDescent="0.25">
      <c r="A654" s="133"/>
    </row>
    <row r="655" spans="1:1" x14ac:dyDescent="0.25">
      <c r="A655" s="133"/>
    </row>
    <row r="656" spans="1:1" x14ac:dyDescent="0.25">
      <c r="A656" s="133"/>
    </row>
    <row r="657" spans="1:1" x14ac:dyDescent="0.25">
      <c r="A657" s="133"/>
    </row>
    <row r="658" spans="1:1" x14ac:dyDescent="0.25">
      <c r="A658" s="133"/>
    </row>
    <row r="659" spans="1:1" x14ac:dyDescent="0.25">
      <c r="A659" s="133"/>
    </row>
    <row r="660" spans="1:1" x14ac:dyDescent="0.25">
      <c r="A660" s="133"/>
    </row>
    <row r="661" spans="1:1" x14ac:dyDescent="0.25">
      <c r="A661" s="133"/>
    </row>
    <row r="662" spans="1:1" x14ac:dyDescent="0.25">
      <c r="A662" s="133"/>
    </row>
    <row r="663" spans="1:1" x14ac:dyDescent="0.25">
      <c r="A663" s="133"/>
    </row>
    <row r="664" spans="1:1" x14ac:dyDescent="0.25">
      <c r="A664" s="133"/>
    </row>
    <row r="665" spans="1:1" x14ac:dyDescent="0.25">
      <c r="A665" s="133"/>
    </row>
    <row r="666" spans="1:1" x14ac:dyDescent="0.25">
      <c r="A666" s="133"/>
    </row>
    <row r="667" spans="1:1" x14ac:dyDescent="0.25">
      <c r="A667" s="133"/>
    </row>
    <row r="668" spans="1:1" x14ac:dyDescent="0.25">
      <c r="A668" s="133"/>
    </row>
    <row r="669" spans="1:1" x14ac:dyDescent="0.25">
      <c r="A669" s="133"/>
    </row>
    <row r="670" spans="1:1" x14ac:dyDescent="0.25">
      <c r="A670" s="133"/>
    </row>
    <row r="671" spans="1:1" x14ac:dyDescent="0.25">
      <c r="A671" s="133"/>
    </row>
    <row r="672" spans="1:1" x14ac:dyDescent="0.25">
      <c r="A672" s="133"/>
    </row>
    <row r="673" spans="1:1" x14ac:dyDescent="0.25">
      <c r="A673" s="133"/>
    </row>
    <row r="674" spans="1:1" x14ac:dyDescent="0.25">
      <c r="A674" s="133"/>
    </row>
    <row r="675" spans="1:1" x14ac:dyDescent="0.25">
      <c r="A675" s="133"/>
    </row>
    <row r="676" spans="1:1" x14ac:dyDescent="0.25">
      <c r="A676" s="133"/>
    </row>
    <row r="677" spans="1:1" x14ac:dyDescent="0.25">
      <c r="A677" s="133"/>
    </row>
    <row r="678" spans="1:1" x14ac:dyDescent="0.25">
      <c r="A678" s="133"/>
    </row>
    <row r="679" spans="1:1" x14ac:dyDescent="0.25">
      <c r="A679" s="133"/>
    </row>
    <row r="680" spans="1:1" x14ac:dyDescent="0.25">
      <c r="A680" s="133"/>
    </row>
    <row r="681" spans="1:1" x14ac:dyDescent="0.25">
      <c r="A681" s="133"/>
    </row>
    <row r="682" spans="1:1" x14ac:dyDescent="0.25">
      <c r="A682" s="133"/>
    </row>
    <row r="683" spans="1:1" x14ac:dyDescent="0.25">
      <c r="A683" s="133"/>
    </row>
    <row r="684" spans="1:1" x14ac:dyDescent="0.25">
      <c r="A684" s="133"/>
    </row>
    <row r="685" spans="1:1" x14ac:dyDescent="0.25">
      <c r="A685" s="133"/>
    </row>
    <row r="686" spans="1:1" x14ac:dyDescent="0.25">
      <c r="A686" s="133"/>
    </row>
    <row r="687" spans="1:1" x14ac:dyDescent="0.25">
      <c r="A687" s="133"/>
    </row>
    <row r="688" spans="1:1" x14ac:dyDescent="0.25">
      <c r="A688" s="133"/>
    </row>
    <row r="689" spans="1:1" x14ac:dyDescent="0.25">
      <c r="A689" s="133"/>
    </row>
    <row r="690" spans="1:1" x14ac:dyDescent="0.25">
      <c r="A690" s="133"/>
    </row>
    <row r="691" spans="1:1" x14ac:dyDescent="0.25">
      <c r="A691" s="133"/>
    </row>
    <row r="692" spans="1:1" x14ac:dyDescent="0.25">
      <c r="A692" s="133"/>
    </row>
    <row r="693" spans="1:1" x14ac:dyDescent="0.25">
      <c r="A693" s="133"/>
    </row>
    <row r="694" spans="1:1" x14ac:dyDescent="0.25">
      <c r="A694" s="133"/>
    </row>
    <row r="695" spans="1:1" x14ac:dyDescent="0.25">
      <c r="A695" s="133"/>
    </row>
    <row r="696" spans="1:1" x14ac:dyDescent="0.25">
      <c r="A696" s="133"/>
    </row>
    <row r="697" spans="1:1" x14ac:dyDescent="0.25">
      <c r="A697" s="133"/>
    </row>
    <row r="698" spans="1:1" x14ac:dyDescent="0.25">
      <c r="A698" s="133"/>
    </row>
    <row r="699" spans="1:1" x14ac:dyDescent="0.25">
      <c r="A699" s="133"/>
    </row>
    <row r="700" spans="1:1" x14ac:dyDescent="0.25">
      <c r="A700" s="133"/>
    </row>
    <row r="701" spans="1:1" x14ac:dyDescent="0.25">
      <c r="A701" s="133"/>
    </row>
    <row r="702" spans="1:1" x14ac:dyDescent="0.25">
      <c r="A702" s="133"/>
    </row>
    <row r="703" spans="1:1" x14ac:dyDescent="0.25">
      <c r="A703" s="133"/>
    </row>
    <row r="704" spans="1:1" x14ac:dyDescent="0.25">
      <c r="A704" s="133"/>
    </row>
    <row r="705" spans="1:1" x14ac:dyDescent="0.25">
      <c r="A705" s="133"/>
    </row>
    <row r="706" spans="1:1" x14ac:dyDescent="0.25">
      <c r="A706" s="133"/>
    </row>
    <row r="707" spans="1:1" x14ac:dyDescent="0.25">
      <c r="A707" s="133"/>
    </row>
    <row r="708" spans="1:1" x14ac:dyDescent="0.25">
      <c r="A708" s="133"/>
    </row>
    <row r="709" spans="1:1" x14ac:dyDescent="0.25">
      <c r="A709" s="133"/>
    </row>
    <row r="710" spans="1:1" x14ac:dyDescent="0.25">
      <c r="A710" s="133"/>
    </row>
    <row r="711" spans="1:1" x14ac:dyDescent="0.25">
      <c r="A711" s="133"/>
    </row>
    <row r="712" spans="1:1" x14ac:dyDescent="0.25">
      <c r="A712" s="133"/>
    </row>
    <row r="713" spans="1:1" x14ac:dyDescent="0.25">
      <c r="A713" s="133"/>
    </row>
    <row r="714" spans="1:1" x14ac:dyDescent="0.25">
      <c r="A714" s="133"/>
    </row>
    <row r="715" spans="1:1" x14ac:dyDescent="0.25">
      <c r="A715" s="133"/>
    </row>
    <row r="716" spans="1:1" x14ac:dyDescent="0.25">
      <c r="A716" s="133"/>
    </row>
    <row r="717" spans="1:1" x14ac:dyDescent="0.25">
      <c r="A717" s="133"/>
    </row>
    <row r="718" spans="1:1" x14ac:dyDescent="0.25">
      <c r="A718" s="133"/>
    </row>
    <row r="719" spans="1:1" x14ac:dyDescent="0.25">
      <c r="A719" s="133"/>
    </row>
    <row r="720" spans="1:1" x14ac:dyDescent="0.25">
      <c r="A720" s="133"/>
    </row>
    <row r="721" spans="1:1" x14ac:dyDescent="0.25">
      <c r="A721" s="133"/>
    </row>
    <row r="722" spans="1:1" x14ac:dyDescent="0.25">
      <c r="A722" s="133"/>
    </row>
    <row r="723" spans="1:1" x14ac:dyDescent="0.25">
      <c r="A723" s="133"/>
    </row>
    <row r="724" spans="1:1" x14ac:dyDescent="0.25">
      <c r="A724" s="133"/>
    </row>
    <row r="725" spans="1:1" x14ac:dyDescent="0.25">
      <c r="A725" s="133"/>
    </row>
    <row r="726" spans="1:1" x14ac:dyDescent="0.25">
      <c r="A726" s="133"/>
    </row>
    <row r="727" spans="1:1" x14ac:dyDescent="0.25">
      <c r="A727" s="133"/>
    </row>
    <row r="728" spans="1:1" x14ac:dyDescent="0.25">
      <c r="A728" s="133"/>
    </row>
    <row r="729" spans="1:1" x14ac:dyDescent="0.25">
      <c r="A729" s="133"/>
    </row>
    <row r="730" spans="1:1" x14ac:dyDescent="0.25">
      <c r="A730" s="133"/>
    </row>
    <row r="731" spans="1:1" x14ac:dyDescent="0.25">
      <c r="A731" s="133"/>
    </row>
    <row r="732" spans="1:1" x14ac:dyDescent="0.25">
      <c r="A732" s="133"/>
    </row>
    <row r="733" spans="1:1" x14ac:dyDescent="0.25">
      <c r="A733" s="133"/>
    </row>
    <row r="734" spans="1:1" x14ac:dyDescent="0.25">
      <c r="A734" s="133"/>
    </row>
    <row r="735" spans="1:1" x14ac:dyDescent="0.25">
      <c r="A735" s="133"/>
    </row>
    <row r="736" spans="1:1" x14ac:dyDescent="0.25">
      <c r="A736" s="133"/>
    </row>
    <row r="737" spans="1:1" x14ac:dyDescent="0.25">
      <c r="A737" s="133"/>
    </row>
    <row r="738" spans="1:1" x14ac:dyDescent="0.25">
      <c r="A738" s="133"/>
    </row>
    <row r="739" spans="1:1" x14ac:dyDescent="0.25">
      <c r="A739" s="133"/>
    </row>
    <row r="740" spans="1:1" x14ac:dyDescent="0.25">
      <c r="A740" s="133"/>
    </row>
    <row r="741" spans="1:1" x14ac:dyDescent="0.25">
      <c r="A741" s="133"/>
    </row>
    <row r="742" spans="1:1" x14ac:dyDescent="0.25">
      <c r="A742" s="133"/>
    </row>
    <row r="743" spans="1:1" x14ac:dyDescent="0.25">
      <c r="A743" s="133"/>
    </row>
    <row r="744" spans="1:1" x14ac:dyDescent="0.25">
      <c r="A744" s="133"/>
    </row>
    <row r="745" spans="1:1" x14ac:dyDescent="0.25">
      <c r="A745" s="133"/>
    </row>
    <row r="746" spans="1:1" x14ac:dyDescent="0.25">
      <c r="A746" s="133"/>
    </row>
    <row r="747" spans="1:1" x14ac:dyDescent="0.25">
      <c r="A747" s="133"/>
    </row>
    <row r="748" spans="1:1" x14ac:dyDescent="0.25">
      <c r="A748" s="133"/>
    </row>
    <row r="749" spans="1:1" x14ac:dyDescent="0.25">
      <c r="A749" s="133"/>
    </row>
    <row r="750" spans="1:1" x14ac:dyDescent="0.25">
      <c r="A750" s="133"/>
    </row>
    <row r="751" spans="1:1" x14ac:dyDescent="0.25">
      <c r="A751" s="133"/>
    </row>
    <row r="752" spans="1:1" x14ac:dyDescent="0.25">
      <c r="A752" s="133"/>
    </row>
    <row r="753" spans="1:1" x14ac:dyDescent="0.25">
      <c r="A753" s="133"/>
    </row>
    <row r="754" spans="1:1" x14ac:dyDescent="0.25">
      <c r="A754" s="133"/>
    </row>
    <row r="755" spans="1:1" x14ac:dyDescent="0.25">
      <c r="A755" s="133"/>
    </row>
    <row r="756" spans="1:1" x14ac:dyDescent="0.25">
      <c r="A756" s="133"/>
    </row>
    <row r="757" spans="1:1" x14ac:dyDescent="0.25">
      <c r="A757" s="133"/>
    </row>
    <row r="758" spans="1:1" x14ac:dyDescent="0.25">
      <c r="A758" s="133"/>
    </row>
    <row r="759" spans="1:1" x14ac:dyDescent="0.25">
      <c r="A759" s="133"/>
    </row>
    <row r="760" spans="1:1" x14ac:dyDescent="0.25">
      <c r="A760" s="133"/>
    </row>
    <row r="761" spans="1:1" x14ac:dyDescent="0.25">
      <c r="A761" s="133"/>
    </row>
    <row r="762" spans="1:1" x14ac:dyDescent="0.25">
      <c r="A762" s="133"/>
    </row>
    <row r="763" spans="1:1" x14ac:dyDescent="0.25">
      <c r="A763" s="133"/>
    </row>
    <row r="764" spans="1:1" x14ac:dyDescent="0.25">
      <c r="A764" s="133"/>
    </row>
    <row r="765" spans="1:1" x14ac:dyDescent="0.25">
      <c r="A765" s="133"/>
    </row>
    <row r="766" spans="1:1" x14ac:dyDescent="0.25">
      <c r="A766" s="133"/>
    </row>
    <row r="767" spans="1:1" x14ac:dyDescent="0.25">
      <c r="A767" s="133"/>
    </row>
    <row r="768" spans="1:1" x14ac:dyDescent="0.25">
      <c r="A768" s="133"/>
    </row>
    <row r="769" spans="1:1" x14ac:dyDescent="0.25">
      <c r="A769" s="133"/>
    </row>
    <row r="770" spans="1:1" x14ac:dyDescent="0.25">
      <c r="A770" s="133"/>
    </row>
    <row r="771" spans="1:1" x14ac:dyDescent="0.25">
      <c r="A771" s="133"/>
    </row>
    <row r="772" spans="1:1" x14ac:dyDescent="0.25">
      <c r="A772" s="133"/>
    </row>
    <row r="773" spans="1:1" x14ac:dyDescent="0.25">
      <c r="A773" s="133"/>
    </row>
    <row r="774" spans="1:1" x14ac:dyDescent="0.25">
      <c r="A774" s="133"/>
    </row>
    <row r="775" spans="1:1" x14ac:dyDescent="0.25">
      <c r="A775" s="133"/>
    </row>
    <row r="776" spans="1:1" x14ac:dyDescent="0.25">
      <c r="A776" s="133"/>
    </row>
    <row r="777" spans="1:1" x14ac:dyDescent="0.25">
      <c r="A777" s="133"/>
    </row>
    <row r="778" spans="1:1" x14ac:dyDescent="0.25">
      <c r="A778" s="133"/>
    </row>
    <row r="779" spans="1:1" x14ac:dyDescent="0.25">
      <c r="A779" s="133"/>
    </row>
    <row r="780" spans="1:1" x14ac:dyDescent="0.25">
      <c r="A780" s="133"/>
    </row>
    <row r="781" spans="1:1" x14ac:dyDescent="0.25">
      <c r="A781" s="133"/>
    </row>
    <row r="782" spans="1:1" x14ac:dyDescent="0.25">
      <c r="A782" s="133"/>
    </row>
    <row r="783" spans="1:1" x14ac:dyDescent="0.25">
      <c r="A783" s="133"/>
    </row>
    <row r="784" spans="1:1" x14ac:dyDescent="0.25">
      <c r="A784" s="133"/>
    </row>
    <row r="785" spans="1:1" x14ac:dyDescent="0.25">
      <c r="A785" s="133"/>
    </row>
    <row r="786" spans="1:1" x14ac:dyDescent="0.25">
      <c r="A786" s="133"/>
    </row>
    <row r="787" spans="1:1" x14ac:dyDescent="0.25">
      <c r="A787" s="133"/>
    </row>
    <row r="788" spans="1:1" x14ac:dyDescent="0.25">
      <c r="A788" s="133"/>
    </row>
    <row r="789" spans="1:1" x14ac:dyDescent="0.25">
      <c r="A789" s="133"/>
    </row>
    <row r="790" spans="1:1" x14ac:dyDescent="0.25">
      <c r="A790" s="133"/>
    </row>
    <row r="791" spans="1:1" x14ac:dyDescent="0.25">
      <c r="A791" s="133"/>
    </row>
    <row r="792" spans="1:1" x14ac:dyDescent="0.25">
      <c r="A792" s="133"/>
    </row>
    <row r="793" spans="1:1" x14ac:dyDescent="0.25">
      <c r="A793" s="133"/>
    </row>
    <row r="794" spans="1:1" x14ac:dyDescent="0.25">
      <c r="A794" s="133"/>
    </row>
    <row r="795" spans="1:1" x14ac:dyDescent="0.25">
      <c r="A795" s="133"/>
    </row>
    <row r="796" spans="1:1" x14ac:dyDescent="0.25">
      <c r="A796" s="133"/>
    </row>
    <row r="797" spans="1:1" x14ac:dyDescent="0.25">
      <c r="A797" s="133"/>
    </row>
    <row r="798" spans="1:1" x14ac:dyDescent="0.25">
      <c r="A798" s="133"/>
    </row>
    <row r="799" spans="1:1" x14ac:dyDescent="0.25">
      <c r="A799" s="133"/>
    </row>
    <row r="800" spans="1:1" x14ac:dyDescent="0.25">
      <c r="A800" s="133"/>
    </row>
    <row r="801" spans="1:1" x14ac:dyDescent="0.25">
      <c r="A801" s="133"/>
    </row>
    <row r="802" spans="1:1" x14ac:dyDescent="0.25">
      <c r="A802" s="133"/>
    </row>
    <row r="803" spans="1:1" x14ac:dyDescent="0.25">
      <c r="A803" s="133"/>
    </row>
    <row r="804" spans="1:1" x14ac:dyDescent="0.25">
      <c r="A804" s="133"/>
    </row>
    <row r="805" spans="1:1" x14ac:dyDescent="0.25">
      <c r="A805" s="133"/>
    </row>
    <row r="806" spans="1:1" x14ac:dyDescent="0.25">
      <c r="A806" s="133"/>
    </row>
    <row r="807" spans="1:1" x14ac:dyDescent="0.25">
      <c r="A807" s="133"/>
    </row>
    <row r="808" spans="1:1" x14ac:dyDescent="0.25">
      <c r="A808" s="133"/>
    </row>
    <row r="809" spans="1:1" x14ac:dyDescent="0.25">
      <c r="A809" s="133"/>
    </row>
    <row r="810" spans="1:1" x14ac:dyDescent="0.25">
      <c r="A810" s="133"/>
    </row>
    <row r="811" spans="1:1" x14ac:dyDescent="0.25">
      <c r="A811" s="133"/>
    </row>
    <row r="812" spans="1:1" x14ac:dyDescent="0.25">
      <c r="A812" s="133"/>
    </row>
    <row r="813" spans="1:1" x14ac:dyDescent="0.25">
      <c r="A813" s="133"/>
    </row>
    <row r="814" spans="1:1" x14ac:dyDescent="0.25">
      <c r="A814" s="133"/>
    </row>
    <row r="815" spans="1:1" x14ac:dyDescent="0.25">
      <c r="A815" s="133"/>
    </row>
    <row r="816" spans="1:1" x14ac:dyDescent="0.25">
      <c r="A816" s="133"/>
    </row>
    <row r="817" spans="1:1" x14ac:dyDescent="0.25">
      <c r="A817" s="133"/>
    </row>
    <row r="818" spans="1:1" x14ac:dyDescent="0.25">
      <c r="A818" s="133"/>
    </row>
    <row r="819" spans="1:1" x14ac:dyDescent="0.25">
      <c r="A819" s="133"/>
    </row>
    <row r="820" spans="1:1" x14ac:dyDescent="0.25">
      <c r="A820" s="133"/>
    </row>
    <row r="821" spans="1:1" x14ac:dyDescent="0.25">
      <c r="A821" s="133"/>
    </row>
    <row r="822" spans="1:1" x14ac:dyDescent="0.25">
      <c r="A822" s="133"/>
    </row>
    <row r="823" spans="1:1" x14ac:dyDescent="0.25">
      <c r="A823" s="133"/>
    </row>
    <row r="824" spans="1:1" x14ac:dyDescent="0.25">
      <c r="A824" s="133"/>
    </row>
    <row r="825" spans="1:1" x14ac:dyDescent="0.25">
      <c r="A825" s="133"/>
    </row>
    <row r="826" spans="1:1" x14ac:dyDescent="0.25">
      <c r="A826" s="133"/>
    </row>
    <row r="827" spans="1:1" x14ac:dyDescent="0.25">
      <c r="A827" s="133"/>
    </row>
    <row r="828" spans="1:1" x14ac:dyDescent="0.25">
      <c r="A828" s="133"/>
    </row>
    <row r="829" spans="1:1" x14ac:dyDescent="0.25">
      <c r="A829" s="133"/>
    </row>
    <row r="830" spans="1:1" x14ac:dyDescent="0.25">
      <c r="A830" s="133"/>
    </row>
    <row r="831" spans="1:1" x14ac:dyDescent="0.25">
      <c r="A831" s="133"/>
    </row>
    <row r="832" spans="1:1" x14ac:dyDescent="0.25">
      <c r="A832" s="133"/>
    </row>
    <row r="833" spans="1:1" x14ac:dyDescent="0.25">
      <c r="A833" s="133"/>
    </row>
    <row r="834" spans="1:1" x14ac:dyDescent="0.25">
      <c r="A834" s="133"/>
    </row>
    <row r="835" spans="1:1" x14ac:dyDescent="0.25">
      <c r="A835" s="133"/>
    </row>
    <row r="836" spans="1:1" x14ac:dyDescent="0.25">
      <c r="A836" s="133"/>
    </row>
    <row r="837" spans="1:1" x14ac:dyDescent="0.25">
      <c r="A837" s="133"/>
    </row>
    <row r="838" spans="1:1" x14ac:dyDescent="0.25">
      <c r="A838" s="133"/>
    </row>
    <row r="839" spans="1:1" x14ac:dyDescent="0.25">
      <c r="A839" s="133"/>
    </row>
    <row r="840" spans="1:1" x14ac:dyDescent="0.25">
      <c r="A840" s="133"/>
    </row>
    <row r="841" spans="1:1" x14ac:dyDescent="0.25">
      <c r="A841" s="133"/>
    </row>
    <row r="842" spans="1:1" x14ac:dyDescent="0.25">
      <c r="A842" s="133"/>
    </row>
    <row r="843" spans="1:1" x14ac:dyDescent="0.25">
      <c r="A843" s="133"/>
    </row>
    <row r="844" spans="1:1" x14ac:dyDescent="0.25">
      <c r="A844" s="133"/>
    </row>
    <row r="845" spans="1:1" x14ac:dyDescent="0.25">
      <c r="A845" s="133"/>
    </row>
    <row r="846" spans="1:1" x14ac:dyDescent="0.25">
      <c r="A846" s="133"/>
    </row>
    <row r="847" spans="1:1" x14ac:dyDescent="0.25">
      <c r="A847" s="133"/>
    </row>
    <row r="848" spans="1:1" x14ac:dyDescent="0.25">
      <c r="A848" s="133"/>
    </row>
    <row r="849" spans="1:1" x14ac:dyDescent="0.25">
      <c r="A849" s="133"/>
    </row>
    <row r="850" spans="1:1" x14ac:dyDescent="0.25">
      <c r="A850" s="133"/>
    </row>
    <row r="851" spans="1:1" x14ac:dyDescent="0.25">
      <c r="A851" s="133"/>
    </row>
    <row r="852" spans="1:1" x14ac:dyDescent="0.25">
      <c r="A852" s="133"/>
    </row>
    <row r="853" spans="1:1" x14ac:dyDescent="0.25">
      <c r="A853" s="133"/>
    </row>
    <row r="854" spans="1:1" x14ac:dyDescent="0.25">
      <c r="A854" s="133"/>
    </row>
    <row r="855" spans="1:1" x14ac:dyDescent="0.25">
      <c r="A855" s="133"/>
    </row>
    <row r="856" spans="1:1" x14ac:dyDescent="0.25">
      <c r="A856" s="133"/>
    </row>
    <row r="857" spans="1:1" x14ac:dyDescent="0.25">
      <c r="A857" s="133"/>
    </row>
    <row r="858" spans="1:1" x14ac:dyDescent="0.25">
      <c r="A858" s="133"/>
    </row>
    <row r="859" spans="1:1" x14ac:dyDescent="0.25">
      <c r="A859" s="133"/>
    </row>
    <row r="860" spans="1:1" x14ac:dyDescent="0.25">
      <c r="A860" s="133"/>
    </row>
    <row r="861" spans="1:1" x14ac:dyDescent="0.25">
      <c r="A861" s="133"/>
    </row>
    <row r="862" spans="1:1" x14ac:dyDescent="0.25">
      <c r="A862" s="133"/>
    </row>
    <row r="863" spans="1:1" x14ac:dyDescent="0.25">
      <c r="A863" s="133"/>
    </row>
    <row r="864" spans="1:1" x14ac:dyDescent="0.25">
      <c r="A864" s="133"/>
    </row>
    <row r="865" spans="1:1" x14ac:dyDescent="0.25">
      <c r="A865" s="133"/>
    </row>
    <row r="866" spans="1:1" x14ac:dyDescent="0.25">
      <c r="A866" s="133"/>
    </row>
    <row r="867" spans="1:1" x14ac:dyDescent="0.25">
      <c r="A867" s="133"/>
    </row>
    <row r="868" spans="1:1" x14ac:dyDescent="0.25">
      <c r="A868" s="133"/>
    </row>
    <row r="869" spans="1:1" x14ac:dyDescent="0.25">
      <c r="A869" s="133"/>
    </row>
    <row r="870" spans="1:1" x14ac:dyDescent="0.25">
      <c r="A870" s="133"/>
    </row>
    <row r="871" spans="1:1" x14ac:dyDescent="0.25">
      <c r="A871" s="133"/>
    </row>
    <row r="872" spans="1:1" x14ac:dyDescent="0.25">
      <c r="A872" s="133"/>
    </row>
    <row r="873" spans="1:1" x14ac:dyDescent="0.25">
      <c r="A873" s="133"/>
    </row>
    <row r="874" spans="1:1" x14ac:dyDescent="0.25">
      <c r="A874" s="133"/>
    </row>
    <row r="875" spans="1:1" x14ac:dyDescent="0.25">
      <c r="A875" s="133"/>
    </row>
    <row r="876" spans="1:1" x14ac:dyDescent="0.25">
      <c r="A876" s="133"/>
    </row>
    <row r="877" spans="1:1" x14ac:dyDescent="0.25">
      <c r="A877" s="133"/>
    </row>
    <row r="878" spans="1:1" x14ac:dyDescent="0.25">
      <c r="A878" s="133"/>
    </row>
    <row r="879" spans="1:1" x14ac:dyDescent="0.25">
      <c r="A879" s="133"/>
    </row>
    <row r="880" spans="1:1" x14ac:dyDescent="0.25">
      <c r="A880" s="133"/>
    </row>
    <row r="881" spans="1:1" x14ac:dyDescent="0.25">
      <c r="A881" s="133"/>
    </row>
    <row r="882" spans="1:1" x14ac:dyDescent="0.25">
      <c r="A882" s="133"/>
    </row>
    <row r="883" spans="1:1" x14ac:dyDescent="0.25">
      <c r="A883" s="133"/>
    </row>
    <row r="884" spans="1:1" x14ac:dyDescent="0.25">
      <c r="A884" s="133"/>
    </row>
    <row r="885" spans="1:1" x14ac:dyDescent="0.25">
      <c r="A885" s="133"/>
    </row>
    <row r="886" spans="1:1" x14ac:dyDescent="0.25">
      <c r="A886" s="133"/>
    </row>
    <row r="887" spans="1:1" x14ac:dyDescent="0.25">
      <c r="A887" s="133"/>
    </row>
    <row r="888" spans="1:1" x14ac:dyDescent="0.25">
      <c r="A888" s="133"/>
    </row>
    <row r="889" spans="1:1" x14ac:dyDescent="0.25">
      <c r="A889" s="133"/>
    </row>
    <row r="890" spans="1:1" x14ac:dyDescent="0.25">
      <c r="A890" s="133"/>
    </row>
    <row r="891" spans="1:1" x14ac:dyDescent="0.25">
      <c r="A891" s="133"/>
    </row>
    <row r="892" spans="1:1" x14ac:dyDescent="0.25">
      <c r="A892" s="133"/>
    </row>
    <row r="893" spans="1:1" x14ac:dyDescent="0.25">
      <c r="A893" s="133"/>
    </row>
    <row r="894" spans="1:1" x14ac:dyDescent="0.25">
      <c r="A894" s="133"/>
    </row>
    <row r="895" spans="1:1" x14ac:dyDescent="0.25">
      <c r="A895" s="133"/>
    </row>
    <row r="896" spans="1:1" x14ac:dyDescent="0.25">
      <c r="A896" s="133"/>
    </row>
    <row r="897" spans="1:1" x14ac:dyDescent="0.25">
      <c r="A897" s="133"/>
    </row>
    <row r="898" spans="1:1" x14ac:dyDescent="0.25">
      <c r="A898" s="133"/>
    </row>
    <row r="899" spans="1:1" x14ac:dyDescent="0.25">
      <c r="A899" s="133"/>
    </row>
    <row r="900" spans="1:1" x14ac:dyDescent="0.25">
      <c r="A900" s="133"/>
    </row>
    <row r="901" spans="1:1" x14ac:dyDescent="0.25">
      <c r="A901" s="133"/>
    </row>
    <row r="902" spans="1:1" x14ac:dyDescent="0.25">
      <c r="A902" s="133"/>
    </row>
    <row r="903" spans="1:1" x14ac:dyDescent="0.25">
      <c r="A903" s="133"/>
    </row>
    <row r="904" spans="1:1" x14ac:dyDescent="0.25">
      <c r="A904" s="133"/>
    </row>
    <row r="905" spans="1:1" x14ac:dyDescent="0.25">
      <c r="A905" s="133"/>
    </row>
    <row r="906" spans="1:1" x14ac:dyDescent="0.25">
      <c r="A906" s="133"/>
    </row>
    <row r="907" spans="1:1" x14ac:dyDescent="0.25">
      <c r="A907" s="133"/>
    </row>
    <row r="908" spans="1:1" x14ac:dyDescent="0.25">
      <c r="A908" s="133"/>
    </row>
    <row r="909" spans="1:1" x14ac:dyDescent="0.25">
      <c r="A909" s="133"/>
    </row>
    <row r="910" spans="1:1" x14ac:dyDescent="0.25">
      <c r="A910" s="133"/>
    </row>
    <row r="911" spans="1:1" x14ac:dyDescent="0.25">
      <c r="A911" s="133"/>
    </row>
    <row r="912" spans="1:1" x14ac:dyDescent="0.25">
      <c r="A912" s="133"/>
    </row>
    <row r="913" spans="1:1" x14ac:dyDescent="0.25">
      <c r="A913" s="133"/>
    </row>
    <row r="914" spans="1:1" x14ac:dyDescent="0.25">
      <c r="A914" s="133"/>
    </row>
    <row r="915" spans="1:1" x14ac:dyDescent="0.25">
      <c r="A915" s="133"/>
    </row>
    <row r="916" spans="1:1" x14ac:dyDescent="0.25">
      <c r="A916" s="133"/>
    </row>
    <row r="917" spans="1:1" x14ac:dyDescent="0.25">
      <c r="A917" s="133"/>
    </row>
    <row r="918" spans="1:1" x14ac:dyDescent="0.25">
      <c r="A918" s="133"/>
    </row>
    <row r="919" spans="1:1" x14ac:dyDescent="0.25">
      <c r="A919" s="133"/>
    </row>
    <row r="920" spans="1:1" x14ac:dyDescent="0.25">
      <c r="A920" s="133"/>
    </row>
    <row r="921" spans="1:1" x14ac:dyDescent="0.25">
      <c r="A921" s="133"/>
    </row>
    <row r="922" spans="1:1" x14ac:dyDescent="0.25">
      <c r="A922" s="133"/>
    </row>
    <row r="923" spans="1:1" x14ac:dyDescent="0.25">
      <c r="A923" s="133"/>
    </row>
    <row r="924" spans="1:1" x14ac:dyDescent="0.25">
      <c r="A924" s="133"/>
    </row>
    <row r="925" spans="1:1" x14ac:dyDescent="0.25">
      <c r="A925" s="133"/>
    </row>
    <row r="926" spans="1:1" x14ac:dyDescent="0.25">
      <c r="A926" s="133"/>
    </row>
    <row r="927" spans="1:1" x14ac:dyDescent="0.25">
      <c r="A927" s="133"/>
    </row>
    <row r="928" spans="1:1" x14ac:dyDescent="0.25">
      <c r="A928" s="133"/>
    </row>
    <row r="929" spans="1:1" x14ac:dyDescent="0.25">
      <c r="A929" s="133"/>
    </row>
    <row r="930" spans="1:1" x14ac:dyDescent="0.25">
      <c r="A930" s="133"/>
    </row>
    <row r="931" spans="1:1" x14ac:dyDescent="0.25">
      <c r="A931" s="133"/>
    </row>
    <row r="932" spans="1:1" x14ac:dyDescent="0.25">
      <c r="A932" s="133"/>
    </row>
    <row r="933" spans="1:1" x14ac:dyDescent="0.25">
      <c r="A933" s="133"/>
    </row>
    <row r="934" spans="1:1" x14ac:dyDescent="0.25">
      <c r="A934" s="133"/>
    </row>
    <row r="935" spans="1:1" x14ac:dyDescent="0.25">
      <c r="A935" s="133"/>
    </row>
    <row r="936" spans="1:1" x14ac:dyDescent="0.25">
      <c r="A936" s="133"/>
    </row>
    <row r="937" spans="1:1" x14ac:dyDescent="0.25">
      <c r="A937" s="133"/>
    </row>
    <row r="938" spans="1:1" x14ac:dyDescent="0.25">
      <c r="A938" s="133"/>
    </row>
    <row r="939" spans="1:1" x14ac:dyDescent="0.25">
      <c r="A939" s="133"/>
    </row>
    <row r="940" spans="1:1" x14ac:dyDescent="0.25">
      <c r="A940" s="133"/>
    </row>
    <row r="941" spans="1:1" x14ac:dyDescent="0.25">
      <c r="A941" s="133"/>
    </row>
    <row r="942" spans="1:1" x14ac:dyDescent="0.25">
      <c r="A942" s="133"/>
    </row>
    <row r="943" spans="1:1" x14ac:dyDescent="0.25">
      <c r="A943" s="133"/>
    </row>
    <row r="944" spans="1:1" x14ac:dyDescent="0.25">
      <c r="A944" s="133"/>
    </row>
    <row r="945" spans="1:1" x14ac:dyDescent="0.25">
      <c r="A945" s="133"/>
    </row>
    <row r="946" spans="1:1" x14ac:dyDescent="0.25">
      <c r="A946" s="133"/>
    </row>
    <row r="947" spans="1:1" x14ac:dyDescent="0.25">
      <c r="A947" s="133"/>
    </row>
    <row r="948" spans="1:1" x14ac:dyDescent="0.25">
      <c r="A948" s="133"/>
    </row>
    <row r="949" spans="1:1" x14ac:dyDescent="0.25">
      <c r="A949" s="133"/>
    </row>
    <row r="950" spans="1:1" x14ac:dyDescent="0.25">
      <c r="A950" s="133"/>
    </row>
    <row r="951" spans="1:1" x14ac:dyDescent="0.25">
      <c r="A951" s="133"/>
    </row>
    <row r="952" spans="1:1" x14ac:dyDescent="0.25">
      <c r="A952" s="133"/>
    </row>
    <row r="953" spans="1:1" x14ac:dyDescent="0.25">
      <c r="A953" s="133"/>
    </row>
    <row r="954" spans="1:1" x14ac:dyDescent="0.25">
      <c r="A954" s="133"/>
    </row>
    <row r="955" spans="1:1" x14ac:dyDescent="0.25">
      <c r="A955" s="133"/>
    </row>
    <row r="956" spans="1:1" x14ac:dyDescent="0.25">
      <c r="A956" s="133"/>
    </row>
    <row r="957" spans="1:1" x14ac:dyDescent="0.25">
      <c r="A957" s="133"/>
    </row>
    <row r="958" spans="1:1" x14ac:dyDescent="0.25">
      <c r="A958" s="133"/>
    </row>
    <row r="959" spans="1:1" x14ac:dyDescent="0.25">
      <c r="A959" s="133"/>
    </row>
    <row r="960" spans="1:1" x14ac:dyDescent="0.25">
      <c r="A960" s="133"/>
    </row>
    <row r="961" spans="1:1" x14ac:dyDescent="0.25">
      <c r="A961" s="133"/>
    </row>
    <row r="962" spans="1:1" x14ac:dyDescent="0.25">
      <c r="A962" s="133"/>
    </row>
    <row r="963" spans="1:1" x14ac:dyDescent="0.25">
      <c r="A963" s="133"/>
    </row>
    <row r="964" spans="1:1" x14ac:dyDescent="0.25">
      <c r="A964" s="133"/>
    </row>
    <row r="965" spans="1:1" x14ac:dyDescent="0.25">
      <c r="A965" s="133"/>
    </row>
    <row r="966" spans="1:1" x14ac:dyDescent="0.25">
      <c r="A966" s="133"/>
    </row>
    <row r="967" spans="1:1" x14ac:dyDescent="0.25">
      <c r="A967" s="133"/>
    </row>
    <row r="968" spans="1:1" x14ac:dyDescent="0.25">
      <c r="A968" s="133"/>
    </row>
    <row r="969" spans="1:1" x14ac:dyDescent="0.25">
      <c r="A969" s="133"/>
    </row>
    <row r="970" spans="1:1" x14ac:dyDescent="0.25">
      <c r="A970" s="133"/>
    </row>
    <row r="971" spans="1:1" x14ac:dyDescent="0.25">
      <c r="A971" s="133"/>
    </row>
    <row r="972" spans="1:1" x14ac:dyDescent="0.25">
      <c r="A972" s="133"/>
    </row>
    <row r="973" spans="1:1" x14ac:dyDescent="0.25">
      <c r="A973" s="133"/>
    </row>
    <row r="974" spans="1:1" x14ac:dyDescent="0.25">
      <c r="A974" s="133"/>
    </row>
    <row r="975" spans="1:1" x14ac:dyDescent="0.25">
      <c r="A975" s="133"/>
    </row>
    <row r="976" spans="1:1" x14ac:dyDescent="0.25">
      <c r="A976" s="133"/>
    </row>
    <row r="977" spans="1:1" x14ac:dyDescent="0.25">
      <c r="A977" s="133"/>
    </row>
    <row r="978" spans="1:1" x14ac:dyDescent="0.25">
      <c r="A978" s="133"/>
    </row>
    <row r="979" spans="1:1" x14ac:dyDescent="0.25">
      <c r="A979" s="133"/>
    </row>
    <row r="980" spans="1:1" x14ac:dyDescent="0.25">
      <c r="A980" s="133"/>
    </row>
    <row r="981" spans="1:1" x14ac:dyDescent="0.25">
      <c r="A981" s="133"/>
    </row>
    <row r="982" spans="1:1" x14ac:dyDescent="0.25">
      <c r="A982" s="133"/>
    </row>
    <row r="983" spans="1:1" x14ac:dyDescent="0.25">
      <c r="A983" s="133"/>
    </row>
    <row r="984" spans="1:1" x14ac:dyDescent="0.25">
      <c r="A984" s="133"/>
    </row>
    <row r="985" spans="1:1" x14ac:dyDescent="0.25">
      <c r="A985" s="133"/>
    </row>
    <row r="986" spans="1:1" x14ac:dyDescent="0.25">
      <c r="A986" s="133"/>
    </row>
    <row r="987" spans="1:1" x14ac:dyDescent="0.25">
      <c r="A987" s="133"/>
    </row>
    <row r="988" spans="1:1" x14ac:dyDescent="0.25">
      <c r="A988" s="133"/>
    </row>
    <row r="989" spans="1:1" x14ac:dyDescent="0.25">
      <c r="A989" s="133"/>
    </row>
    <row r="990" spans="1:1" x14ac:dyDescent="0.25">
      <c r="A990" s="133"/>
    </row>
    <row r="991" spans="1:1" x14ac:dyDescent="0.25">
      <c r="A991" s="133"/>
    </row>
    <row r="992" spans="1:1" x14ac:dyDescent="0.25">
      <c r="A992" s="133"/>
    </row>
    <row r="993" spans="1:1" x14ac:dyDescent="0.25">
      <c r="A993" s="133"/>
    </row>
    <row r="994" spans="1:1" x14ac:dyDescent="0.25">
      <c r="A994" s="133"/>
    </row>
    <row r="995" spans="1:1" x14ac:dyDescent="0.25">
      <c r="A995" s="133"/>
    </row>
    <row r="996" spans="1:1" x14ac:dyDescent="0.25">
      <c r="A996" s="133"/>
    </row>
    <row r="997" spans="1:1" x14ac:dyDescent="0.25">
      <c r="A997" s="133"/>
    </row>
    <row r="998" spans="1:1" x14ac:dyDescent="0.25">
      <c r="A998" s="133"/>
    </row>
    <row r="999" spans="1:1" x14ac:dyDescent="0.25">
      <c r="A999" s="133"/>
    </row>
    <row r="1000" spans="1:1" x14ac:dyDescent="0.25">
      <c r="A1000" s="133"/>
    </row>
    <row r="1001" spans="1:1" x14ac:dyDescent="0.25">
      <c r="A1001" s="133"/>
    </row>
    <row r="1002" spans="1:1" x14ac:dyDescent="0.25">
      <c r="A1002" s="133"/>
    </row>
    <row r="1003" spans="1:1" x14ac:dyDescent="0.25">
      <c r="A1003" s="133"/>
    </row>
    <row r="1004" spans="1:1" x14ac:dyDescent="0.25">
      <c r="A1004" s="133"/>
    </row>
    <row r="1005" spans="1:1" x14ac:dyDescent="0.25">
      <c r="A1005" s="133"/>
    </row>
    <row r="1006" spans="1:1" x14ac:dyDescent="0.25">
      <c r="A1006" s="133"/>
    </row>
    <row r="1007" spans="1:1" x14ac:dyDescent="0.25">
      <c r="A1007" s="133"/>
    </row>
    <row r="1008" spans="1:1" x14ac:dyDescent="0.25">
      <c r="A1008" s="133"/>
    </row>
    <row r="1009" spans="1:1" x14ac:dyDescent="0.25">
      <c r="A1009" s="133"/>
    </row>
    <row r="1010" spans="1:1" x14ac:dyDescent="0.25">
      <c r="A1010" s="133"/>
    </row>
    <row r="1011" spans="1:1" x14ac:dyDescent="0.25">
      <c r="A1011" s="133"/>
    </row>
    <row r="1012" spans="1:1" x14ac:dyDescent="0.25">
      <c r="A1012" s="133"/>
    </row>
    <row r="1013" spans="1:1" x14ac:dyDescent="0.25">
      <c r="A1013" s="133"/>
    </row>
    <row r="1014" spans="1:1" x14ac:dyDescent="0.25">
      <c r="A1014" s="133"/>
    </row>
    <row r="1015" spans="1:1" x14ac:dyDescent="0.25">
      <c r="A1015" s="133"/>
    </row>
    <row r="1016" spans="1:1" x14ac:dyDescent="0.25">
      <c r="A1016" s="133"/>
    </row>
    <row r="1017" spans="1:1" x14ac:dyDescent="0.25">
      <c r="A1017" s="133"/>
    </row>
    <row r="1018" spans="1:1" x14ac:dyDescent="0.25">
      <c r="A1018" s="133"/>
    </row>
    <row r="1019" spans="1:1" x14ac:dyDescent="0.25">
      <c r="A1019" s="133"/>
    </row>
    <row r="1020" spans="1:1" x14ac:dyDescent="0.25">
      <c r="A1020" s="133"/>
    </row>
    <row r="1021" spans="1:1" x14ac:dyDescent="0.25">
      <c r="A1021" s="133"/>
    </row>
    <row r="1022" spans="1:1" x14ac:dyDescent="0.25">
      <c r="A1022" s="133"/>
    </row>
    <row r="1023" spans="1:1" x14ac:dyDescent="0.25">
      <c r="A1023" s="133"/>
    </row>
    <row r="1024" spans="1:1" x14ac:dyDescent="0.25">
      <c r="A1024" s="133"/>
    </row>
    <row r="1025" spans="1:1" x14ac:dyDescent="0.25">
      <c r="A1025" s="133"/>
    </row>
    <row r="1026" spans="1:1" x14ac:dyDescent="0.25">
      <c r="A1026" s="133"/>
    </row>
    <row r="1027" spans="1:1" x14ac:dyDescent="0.25">
      <c r="A1027" s="133"/>
    </row>
    <row r="1028" spans="1:1" x14ac:dyDescent="0.25">
      <c r="A1028" s="133"/>
    </row>
    <row r="1029" spans="1:1" x14ac:dyDescent="0.25">
      <c r="A1029" s="133"/>
    </row>
    <row r="1030" spans="1:1" x14ac:dyDescent="0.25">
      <c r="A1030" s="133"/>
    </row>
    <row r="1031" spans="1:1" x14ac:dyDescent="0.25">
      <c r="A1031" s="133"/>
    </row>
    <row r="1032" spans="1:1" x14ac:dyDescent="0.25">
      <c r="A1032" s="133"/>
    </row>
    <row r="1033" spans="1:1" x14ac:dyDescent="0.25">
      <c r="A1033" s="133"/>
    </row>
    <row r="1034" spans="1:1" x14ac:dyDescent="0.25">
      <c r="A1034" s="133"/>
    </row>
    <row r="1035" spans="1:1" x14ac:dyDescent="0.25">
      <c r="A1035" s="133"/>
    </row>
    <row r="1036" spans="1:1" x14ac:dyDescent="0.25">
      <c r="A1036" s="133"/>
    </row>
    <row r="1037" spans="1:1" x14ac:dyDescent="0.25">
      <c r="A1037" s="133"/>
    </row>
    <row r="1038" spans="1:1" x14ac:dyDescent="0.25">
      <c r="A1038" s="133"/>
    </row>
    <row r="1039" spans="1:1" x14ac:dyDescent="0.25">
      <c r="A1039" s="133"/>
    </row>
    <row r="1040" spans="1:1" x14ac:dyDescent="0.25">
      <c r="A1040" s="133"/>
    </row>
    <row r="1041" spans="1:1" x14ac:dyDescent="0.25">
      <c r="A1041" s="133"/>
    </row>
    <row r="1042" spans="1:1" x14ac:dyDescent="0.25">
      <c r="A1042" s="133"/>
    </row>
    <row r="1043" spans="1:1" x14ac:dyDescent="0.25">
      <c r="A1043" s="133"/>
    </row>
    <row r="1044" spans="1:1" x14ac:dyDescent="0.25">
      <c r="A1044" s="133"/>
    </row>
    <row r="1045" spans="1:1" x14ac:dyDescent="0.25">
      <c r="A1045" s="133"/>
    </row>
    <row r="1046" spans="1:1" x14ac:dyDescent="0.25">
      <c r="A1046" s="133"/>
    </row>
    <row r="1047" spans="1:1" x14ac:dyDescent="0.25">
      <c r="A1047" s="133"/>
    </row>
    <row r="1048" spans="1:1" x14ac:dyDescent="0.25">
      <c r="A1048" s="133"/>
    </row>
    <row r="1049" spans="1:1" x14ac:dyDescent="0.25">
      <c r="A1049" s="133"/>
    </row>
    <row r="1050" spans="1:1" x14ac:dyDescent="0.25">
      <c r="A1050" s="133"/>
    </row>
    <row r="1051" spans="1:1" x14ac:dyDescent="0.25">
      <c r="A1051" s="133"/>
    </row>
    <row r="1052" spans="1:1" x14ac:dyDescent="0.25">
      <c r="A1052" s="133"/>
    </row>
    <row r="1053" spans="1:1" x14ac:dyDescent="0.25">
      <c r="A1053" s="133"/>
    </row>
    <row r="1054" spans="1:1" x14ac:dyDescent="0.25">
      <c r="A1054" s="133"/>
    </row>
    <row r="1055" spans="1:1" x14ac:dyDescent="0.25">
      <c r="A1055" s="133"/>
    </row>
    <row r="1056" spans="1:1" x14ac:dyDescent="0.25">
      <c r="A1056" s="133"/>
    </row>
    <row r="1057" spans="1:1" x14ac:dyDescent="0.25">
      <c r="A1057" s="133"/>
    </row>
    <row r="1058" spans="1:1" x14ac:dyDescent="0.25">
      <c r="A1058" s="133"/>
    </row>
    <row r="1059" spans="1:1" x14ac:dyDescent="0.25">
      <c r="A1059" s="133"/>
    </row>
    <row r="1060" spans="1:1" x14ac:dyDescent="0.25">
      <c r="A1060" s="133"/>
    </row>
    <row r="1061" spans="1:1" x14ac:dyDescent="0.25">
      <c r="A1061" s="133"/>
    </row>
    <row r="1062" spans="1:1" x14ac:dyDescent="0.25">
      <c r="A1062" s="133"/>
    </row>
    <row r="1063" spans="1:1" x14ac:dyDescent="0.25">
      <c r="A1063" s="133"/>
    </row>
    <row r="1064" spans="1:1" x14ac:dyDescent="0.25">
      <c r="A1064" s="133"/>
    </row>
    <row r="1065" spans="1:1" x14ac:dyDescent="0.25">
      <c r="A1065" s="133"/>
    </row>
    <row r="1066" spans="1:1" x14ac:dyDescent="0.25">
      <c r="A1066" s="133"/>
    </row>
    <row r="1067" spans="1:1" x14ac:dyDescent="0.25">
      <c r="A1067" s="133"/>
    </row>
    <row r="1068" spans="1:1" x14ac:dyDescent="0.25">
      <c r="A1068" s="133"/>
    </row>
    <row r="1069" spans="1:1" x14ac:dyDescent="0.25">
      <c r="A1069" s="133"/>
    </row>
    <row r="1070" spans="1:1" x14ac:dyDescent="0.25">
      <c r="A1070" s="133"/>
    </row>
    <row r="1071" spans="1:1" x14ac:dyDescent="0.25">
      <c r="A1071" s="133"/>
    </row>
    <row r="1072" spans="1:1" x14ac:dyDescent="0.25">
      <c r="A1072" s="133"/>
    </row>
    <row r="1073" spans="1:1" x14ac:dyDescent="0.25">
      <c r="A1073" s="133"/>
    </row>
    <row r="1074" spans="1:1" x14ac:dyDescent="0.25">
      <c r="A1074" s="133"/>
    </row>
    <row r="1075" spans="1:1" x14ac:dyDescent="0.25">
      <c r="A1075" s="133"/>
    </row>
    <row r="1076" spans="1:1" x14ac:dyDescent="0.25">
      <c r="A1076" s="133"/>
    </row>
    <row r="1077" spans="1:1" x14ac:dyDescent="0.25">
      <c r="A1077" s="133"/>
    </row>
    <row r="1078" spans="1:1" x14ac:dyDescent="0.25">
      <c r="A1078" s="133"/>
    </row>
    <row r="1079" spans="1:1" x14ac:dyDescent="0.25">
      <c r="A1079" s="133"/>
    </row>
    <row r="1080" spans="1:1" x14ac:dyDescent="0.25">
      <c r="A1080" s="133"/>
    </row>
    <row r="1081" spans="1:1" x14ac:dyDescent="0.25">
      <c r="A1081" s="133"/>
    </row>
    <row r="1082" spans="1:1" x14ac:dyDescent="0.25">
      <c r="A1082" s="133"/>
    </row>
    <row r="1083" spans="1:1" x14ac:dyDescent="0.25">
      <c r="A1083" s="133"/>
    </row>
    <row r="1084" spans="1:1" x14ac:dyDescent="0.25">
      <c r="A1084" s="133"/>
    </row>
    <row r="1085" spans="1:1" x14ac:dyDescent="0.25">
      <c r="A1085" s="133"/>
    </row>
    <row r="1086" spans="1:1" x14ac:dyDescent="0.25">
      <c r="A1086" s="133"/>
    </row>
    <row r="1087" spans="1:1" x14ac:dyDescent="0.25">
      <c r="A1087" s="133"/>
    </row>
    <row r="1088" spans="1:1" x14ac:dyDescent="0.25">
      <c r="A1088" s="133"/>
    </row>
    <row r="1089" spans="1:1" x14ac:dyDescent="0.25">
      <c r="A1089" s="133"/>
    </row>
    <row r="1090" spans="1:1" x14ac:dyDescent="0.25">
      <c r="A1090" s="133"/>
    </row>
    <row r="1091" spans="1:1" x14ac:dyDescent="0.25">
      <c r="A1091" s="133"/>
    </row>
    <row r="1092" spans="1:1" x14ac:dyDescent="0.25">
      <c r="A1092" s="133"/>
    </row>
    <row r="1093" spans="1:1" x14ac:dyDescent="0.25">
      <c r="A1093" s="133"/>
    </row>
    <row r="1094" spans="1:1" x14ac:dyDescent="0.25">
      <c r="A1094" s="133"/>
    </row>
    <row r="1095" spans="1:1" x14ac:dyDescent="0.25">
      <c r="A1095" s="133"/>
    </row>
    <row r="1096" spans="1:1" x14ac:dyDescent="0.25">
      <c r="A1096" s="133"/>
    </row>
    <row r="1097" spans="1:1" x14ac:dyDescent="0.25">
      <c r="A1097" s="133"/>
    </row>
    <row r="1098" spans="1:1" x14ac:dyDescent="0.25">
      <c r="A1098" s="133"/>
    </row>
    <row r="1099" spans="1:1" x14ac:dyDescent="0.25">
      <c r="A1099" s="133"/>
    </row>
    <row r="1100" spans="1:1" x14ac:dyDescent="0.25">
      <c r="A1100" s="133"/>
    </row>
    <row r="1101" spans="1:1" x14ac:dyDescent="0.25">
      <c r="A1101" s="133"/>
    </row>
    <row r="1102" spans="1:1" x14ac:dyDescent="0.25">
      <c r="A1102" s="133"/>
    </row>
    <row r="1103" spans="1:1" x14ac:dyDescent="0.25">
      <c r="A1103" s="133"/>
    </row>
    <row r="1104" spans="1:1" x14ac:dyDescent="0.25">
      <c r="A1104" s="133"/>
    </row>
    <row r="1105" spans="1:1" x14ac:dyDescent="0.25">
      <c r="A1105" s="133"/>
    </row>
    <row r="1106" spans="1:1" x14ac:dyDescent="0.25">
      <c r="A1106" s="133"/>
    </row>
    <row r="1107" spans="1:1" x14ac:dyDescent="0.25">
      <c r="A1107" s="133"/>
    </row>
    <row r="1108" spans="1:1" x14ac:dyDescent="0.25">
      <c r="A1108" s="133"/>
    </row>
    <row r="1109" spans="1:1" x14ac:dyDescent="0.25">
      <c r="A1109" s="133"/>
    </row>
    <row r="1110" spans="1:1" x14ac:dyDescent="0.25">
      <c r="A1110" s="133"/>
    </row>
    <row r="1111" spans="1:1" x14ac:dyDescent="0.25">
      <c r="A1111" s="133"/>
    </row>
    <row r="1112" spans="1:1" x14ac:dyDescent="0.25">
      <c r="A1112" s="133"/>
    </row>
    <row r="1113" spans="1:1" x14ac:dyDescent="0.25">
      <c r="A1113" s="133"/>
    </row>
    <row r="1114" spans="1:1" x14ac:dyDescent="0.25">
      <c r="A1114" s="133"/>
    </row>
    <row r="1115" spans="1:1" x14ac:dyDescent="0.25">
      <c r="A1115" s="133"/>
    </row>
    <row r="1116" spans="1:1" x14ac:dyDescent="0.25">
      <c r="A1116" s="133"/>
    </row>
    <row r="1117" spans="1:1" x14ac:dyDescent="0.25">
      <c r="A1117" s="133"/>
    </row>
    <row r="1118" spans="1:1" x14ac:dyDescent="0.25">
      <c r="A1118" s="133"/>
    </row>
    <row r="1119" spans="1:1" x14ac:dyDescent="0.25">
      <c r="A1119" s="133"/>
    </row>
    <row r="1120" spans="1:1" x14ac:dyDescent="0.25">
      <c r="A1120" s="133"/>
    </row>
    <row r="1121" spans="1:1" x14ac:dyDescent="0.25">
      <c r="A1121" s="133"/>
    </row>
    <row r="1122" spans="1:1" x14ac:dyDescent="0.25">
      <c r="A1122" s="133"/>
    </row>
    <row r="1123" spans="1:1" x14ac:dyDescent="0.25">
      <c r="A1123" s="133"/>
    </row>
    <row r="1124" spans="1:1" x14ac:dyDescent="0.25">
      <c r="A1124" s="133"/>
    </row>
    <row r="1125" spans="1:1" x14ac:dyDescent="0.25">
      <c r="A1125" s="133"/>
    </row>
    <row r="1126" spans="1:1" x14ac:dyDescent="0.25">
      <c r="A1126" s="133"/>
    </row>
    <row r="1127" spans="1:1" x14ac:dyDescent="0.25">
      <c r="A1127" s="133"/>
    </row>
    <row r="1128" spans="1:1" x14ac:dyDescent="0.25">
      <c r="A1128" s="133"/>
    </row>
    <row r="1129" spans="1:1" x14ac:dyDescent="0.25">
      <c r="A1129" s="133"/>
    </row>
    <row r="1130" spans="1:1" x14ac:dyDescent="0.25">
      <c r="A1130" s="133"/>
    </row>
    <row r="1131" spans="1:1" x14ac:dyDescent="0.25">
      <c r="A1131" s="133"/>
    </row>
    <row r="1132" spans="1:1" x14ac:dyDescent="0.25">
      <c r="A1132" s="133"/>
    </row>
    <row r="1133" spans="1:1" x14ac:dyDescent="0.25">
      <c r="A1133" s="133"/>
    </row>
    <row r="1134" spans="1:1" x14ac:dyDescent="0.25">
      <c r="A1134" s="133"/>
    </row>
    <row r="1135" spans="1:1" x14ac:dyDescent="0.25">
      <c r="A1135" s="133"/>
    </row>
    <row r="1136" spans="1:1" x14ac:dyDescent="0.25">
      <c r="A1136" s="133"/>
    </row>
    <row r="1137" spans="1:1" x14ac:dyDescent="0.25">
      <c r="A1137" s="133"/>
    </row>
    <row r="1138" spans="1:1" x14ac:dyDescent="0.25">
      <c r="A1138" s="133"/>
    </row>
    <row r="1139" spans="1:1" x14ac:dyDescent="0.25">
      <c r="A1139" s="133"/>
    </row>
    <row r="1140" spans="1:1" x14ac:dyDescent="0.25">
      <c r="A1140" s="133"/>
    </row>
    <row r="1141" spans="1:1" x14ac:dyDescent="0.25">
      <c r="A1141" s="133"/>
    </row>
    <row r="1142" spans="1:1" x14ac:dyDescent="0.25">
      <c r="A1142" s="133"/>
    </row>
    <row r="1143" spans="1:1" x14ac:dyDescent="0.25">
      <c r="A1143" s="133"/>
    </row>
    <row r="1144" spans="1:1" x14ac:dyDescent="0.25">
      <c r="A1144" s="133"/>
    </row>
    <row r="1145" spans="1:1" x14ac:dyDescent="0.25">
      <c r="A1145" s="133"/>
    </row>
    <row r="1146" spans="1:1" x14ac:dyDescent="0.25">
      <c r="A1146" s="133"/>
    </row>
    <row r="1147" spans="1:1" x14ac:dyDescent="0.25">
      <c r="A1147" s="133"/>
    </row>
    <row r="1148" spans="1:1" x14ac:dyDescent="0.25">
      <c r="A1148" s="133"/>
    </row>
    <row r="1149" spans="1:1" x14ac:dyDescent="0.25">
      <c r="A1149" s="133"/>
    </row>
    <row r="1150" spans="1:1" x14ac:dyDescent="0.25">
      <c r="A1150" s="133"/>
    </row>
    <row r="1151" spans="1:1" x14ac:dyDescent="0.25">
      <c r="A1151" s="133"/>
    </row>
    <row r="1152" spans="1:1" x14ac:dyDescent="0.25">
      <c r="A1152" s="133"/>
    </row>
    <row r="1153" spans="1:1" x14ac:dyDescent="0.25">
      <c r="A1153" s="133"/>
    </row>
    <row r="1154" spans="1:1" x14ac:dyDescent="0.25">
      <c r="A1154" s="133"/>
    </row>
    <row r="1155" spans="1:1" x14ac:dyDescent="0.25">
      <c r="A1155" s="133"/>
    </row>
    <row r="1156" spans="1:1" x14ac:dyDescent="0.25">
      <c r="A1156" s="133"/>
    </row>
    <row r="1157" spans="1:1" x14ac:dyDescent="0.25">
      <c r="A1157" s="133"/>
    </row>
    <row r="1158" spans="1:1" x14ac:dyDescent="0.25">
      <c r="A1158" s="133"/>
    </row>
    <row r="1159" spans="1:1" x14ac:dyDescent="0.25">
      <c r="A1159" s="133"/>
    </row>
    <row r="1160" spans="1:1" x14ac:dyDescent="0.25">
      <c r="A1160" s="133"/>
    </row>
    <row r="1161" spans="1:1" x14ac:dyDescent="0.25">
      <c r="A1161" s="133"/>
    </row>
    <row r="1162" spans="1:1" x14ac:dyDescent="0.25">
      <c r="A1162" s="133"/>
    </row>
    <row r="1163" spans="1:1" x14ac:dyDescent="0.25">
      <c r="A1163" s="133"/>
    </row>
    <row r="1164" spans="1:1" x14ac:dyDescent="0.25">
      <c r="A1164" s="133"/>
    </row>
    <row r="1165" spans="1:1" x14ac:dyDescent="0.25">
      <c r="A1165" s="133"/>
    </row>
    <row r="1166" spans="1:1" x14ac:dyDescent="0.25">
      <c r="A1166" s="133"/>
    </row>
    <row r="1167" spans="1:1" x14ac:dyDescent="0.25">
      <c r="A1167" s="133"/>
    </row>
    <row r="1168" spans="1:1" x14ac:dyDescent="0.25">
      <c r="A1168" s="133"/>
    </row>
    <row r="1169" spans="1:1" x14ac:dyDescent="0.25">
      <c r="A1169" s="133"/>
    </row>
    <row r="1170" spans="1:1" x14ac:dyDescent="0.25">
      <c r="A1170" s="133"/>
    </row>
    <row r="1171" spans="1:1" x14ac:dyDescent="0.25">
      <c r="A1171" s="133"/>
    </row>
    <row r="1172" spans="1:1" x14ac:dyDescent="0.25">
      <c r="A1172" s="133"/>
    </row>
    <row r="1173" spans="1:1" x14ac:dyDescent="0.25">
      <c r="A1173" s="133"/>
    </row>
    <row r="1174" spans="1:1" x14ac:dyDescent="0.25">
      <c r="A1174" s="133"/>
    </row>
    <row r="1175" spans="1:1" x14ac:dyDescent="0.25">
      <c r="A1175" s="133"/>
    </row>
    <row r="1176" spans="1:1" x14ac:dyDescent="0.25">
      <c r="A1176" s="133"/>
    </row>
    <row r="1177" spans="1:1" x14ac:dyDescent="0.25">
      <c r="A1177" s="133"/>
    </row>
    <row r="1178" spans="1:1" x14ac:dyDescent="0.25">
      <c r="A1178" s="133"/>
    </row>
    <row r="1179" spans="1:1" x14ac:dyDescent="0.25">
      <c r="A1179" s="133"/>
    </row>
    <row r="1180" spans="1:1" x14ac:dyDescent="0.25">
      <c r="A1180" s="133"/>
    </row>
    <row r="1181" spans="1:1" x14ac:dyDescent="0.25">
      <c r="A1181" s="133"/>
    </row>
    <row r="1182" spans="1:1" x14ac:dyDescent="0.25">
      <c r="A1182" s="133"/>
    </row>
    <row r="1183" spans="1:1" x14ac:dyDescent="0.25">
      <c r="A1183" s="133"/>
    </row>
    <row r="1184" spans="1:1" x14ac:dyDescent="0.25">
      <c r="A1184" s="133"/>
    </row>
    <row r="1185" spans="1:1" x14ac:dyDescent="0.25">
      <c r="A1185" s="133"/>
    </row>
    <row r="1186" spans="1:1" x14ac:dyDescent="0.25">
      <c r="A1186" s="133"/>
    </row>
    <row r="1187" spans="1:1" x14ac:dyDescent="0.25">
      <c r="A1187" s="133"/>
    </row>
    <row r="1188" spans="1:1" x14ac:dyDescent="0.25">
      <c r="A1188" s="133"/>
    </row>
    <row r="1189" spans="1:1" x14ac:dyDescent="0.25">
      <c r="A1189" s="133"/>
    </row>
    <row r="1190" spans="1:1" x14ac:dyDescent="0.25">
      <c r="A1190" s="133"/>
    </row>
    <row r="1191" spans="1:1" x14ac:dyDescent="0.25">
      <c r="A1191" s="133"/>
    </row>
    <row r="1192" spans="1:1" x14ac:dyDescent="0.25">
      <c r="A1192" s="133"/>
    </row>
    <row r="1193" spans="1:1" x14ac:dyDescent="0.25">
      <c r="A1193" s="133"/>
    </row>
    <row r="1194" spans="1:1" x14ac:dyDescent="0.25">
      <c r="A1194" s="133"/>
    </row>
    <row r="1195" spans="1:1" x14ac:dyDescent="0.25">
      <c r="A1195" s="133"/>
    </row>
    <row r="1196" spans="1:1" x14ac:dyDescent="0.25">
      <c r="A1196" s="133"/>
    </row>
    <row r="1197" spans="1:1" x14ac:dyDescent="0.25">
      <c r="A1197" s="133"/>
    </row>
    <row r="1198" spans="1:1" x14ac:dyDescent="0.25">
      <c r="A1198" s="133"/>
    </row>
    <row r="1199" spans="1:1" x14ac:dyDescent="0.25">
      <c r="A1199" s="133"/>
    </row>
    <row r="1200" spans="1:1" x14ac:dyDescent="0.25">
      <c r="A1200" s="133"/>
    </row>
    <row r="1201" spans="1:1" x14ac:dyDescent="0.25">
      <c r="A1201" s="133"/>
    </row>
    <row r="1202" spans="1:1" x14ac:dyDescent="0.25">
      <c r="A1202" s="133"/>
    </row>
    <row r="1203" spans="1:1" x14ac:dyDescent="0.25">
      <c r="A1203" s="133"/>
    </row>
    <row r="1204" spans="1:1" x14ac:dyDescent="0.25">
      <c r="A1204" s="133"/>
    </row>
    <row r="1205" spans="1:1" x14ac:dyDescent="0.25">
      <c r="A1205" s="133"/>
    </row>
    <row r="1206" spans="1:1" x14ac:dyDescent="0.25">
      <c r="A1206" s="133"/>
    </row>
    <row r="1207" spans="1:1" x14ac:dyDescent="0.25">
      <c r="A1207" s="133"/>
    </row>
    <row r="1208" spans="1:1" x14ac:dyDescent="0.25">
      <c r="A1208" s="133"/>
    </row>
    <row r="1209" spans="1:1" x14ac:dyDescent="0.25">
      <c r="A1209" s="133"/>
    </row>
    <row r="1210" spans="1:1" x14ac:dyDescent="0.25">
      <c r="A1210" s="133"/>
    </row>
    <row r="1211" spans="1:1" x14ac:dyDescent="0.25">
      <c r="A1211" s="133"/>
    </row>
    <row r="1212" spans="1:1" x14ac:dyDescent="0.25">
      <c r="A1212" s="133"/>
    </row>
    <row r="1213" spans="1:1" x14ac:dyDescent="0.25">
      <c r="A1213" s="133"/>
    </row>
    <row r="1214" spans="1:1" x14ac:dyDescent="0.25">
      <c r="A1214" s="133"/>
    </row>
    <row r="1215" spans="1:1" x14ac:dyDescent="0.25">
      <c r="A1215" s="133"/>
    </row>
    <row r="1216" spans="1:1" x14ac:dyDescent="0.25">
      <c r="A1216" s="133"/>
    </row>
    <row r="1217" spans="1:1" x14ac:dyDescent="0.25">
      <c r="A1217" s="133"/>
    </row>
    <row r="1218" spans="1:1" x14ac:dyDescent="0.25">
      <c r="A1218" s="133"/>
    </row>
    <row r="1219" spans="1:1" x14ac:dyDescent="0.25">
      <c r="A1219" s="133"/>
    </row>
    <row r="1220" spans="1:1" x14ac:dyDescent="0.25">
      <c r="A1220" s="133"/>
    </row>
    <row r="1221" spans="1:1" x14ac:dyDescent="0.25">
      <c r="A1221" s="133"/>
    </row>
    <row r="1222" spans="1:1" x14ac:dyDescent="0.25">
      <c r="A1222" s="133"/>
    </row>
    <row r="1223" spans="1:1" x14ac:dyDescent="0.25">
      <c r="A1223" s="133"/>
    </row>
    <row r="1224" spans="1:1" x14ac:dyDescent="0.25">
      <c r="A1224" s="133"/>
    </row>
    <row r="1225" spans="1:1" x14ac:dyDescent="0.25">
      <c r="A1225" s="133"/>
    </row>
    <row r="1226" spans="1:1" x14ac:dyDescent="0.25">
      <c r="A1226" s="133"/>
    </row>
    <row r="1227" spans="1:1" x14ac:dyDescent="0.25">
      <c r="A1227" s="133"/>
    </row>
    <row r="1228" spans="1:1" x14ac:dyDescent="0.25">
      <c r="A1228" s="133"/>
    </row>
    <row r="1229" spans="1:1" x14ac:dyDescent="0.25">
      <c r="A1229" s="133"/>
    </row>
    <row r="1230" spans="1:1" x14ac:dyDescent="0.25">
      <c r="A1230" s="133"/>
    </row>
    <row r="1231" spans="1:1" x14ac:dyDescent="0.25">
      <c r="A1231" s="133"/>
    </row>
    <row r="1232" spans="1:1" x14ac:dyDescent="0.25">
      <c r="A1232" s="133"/>
    </row>
    <row r="1233" spans="1:1" x14ac:dyDescent="0.25">
      <c r="A1233" s="133"/>
    </row>
    <row r="1234" spans="1:1" x14ac:dyDescent="0.25">
      <c r="A1234" s="133"/>
    </row>
    <row r="1235" spans="1:1" x14ac:dyDescent="0.25">
      <c r="A1235" s="133"/>
    </row>
    <row r="1236" spans="1:1" x14ac:dyDescent="0.25">
      <c r="A1236" s="133"/>
    </row>
    <row r="1237" spans="1:1" x14ac:dyDescent="0.25">
      <c r="A1237" s="133"/>
    </row>
    <row r="1238" spans="1:1" x14ac:dyDescent="0.25">
      <c r="A1238" s="133"/>
    </row>
    <row r="1239" spans="1:1" x14ac:dyDescent="0.25">
      <c r="A1239" s="133"/>
    </row>
    <row r="1240" spans="1:1" x14ac:dyDescent="0.25">
      <c r="A1240" s="133"/>
    </row>
    <row r="1241" spans="1:1" x14ac:dyDescent="0.25">
      <c r="A1241" s="133"/>
    </row>
    <row r="1242" spans="1:1" x14ac:dyDescent="0.25">
      <c r="A1242" s="133"/>
    </row>
    <row r="1243" spans="1:1" x14ac:dyDescent="0.25">
      <c r="A1243" s="133"/>
    </row>
    <row r="1244" spans="1:1" x14ac:dyDescent="0.25">
      <c r="A1244" s="133"/>
    </row>
    <row r="1245" spans="1:1" x14ac:dyDescent="0.25">
      <c r="A1245" s="133"/>
    </row>
    <row r="1246" spans="1:1" x14ac:dyDescent="0.25">
      <c r="A1246" s="133"/>
    </row>
    <row r="1247" spans="1:1" x14ac:dyDescent="0.25">
      <c r="A1247" s="133"/>
    </row>
    <row r="1248" spans="1:1" x14ac:dyDescent="0.25">
      <c r="A1248" s="133"/>
    </row>
    <row r="1249" spans="1:1" x14ac:dyDescent="0.25">
      <c r="A1249" s="133"/>
    </row>
    <row r="1250" spans="1:1" x14ac:dyDescent="0.25">
      <c r="A1250" s="133"/>
    </row>
    <row r="1251" spans="1:1" x14ac:dyDescent="0.25">
      <c r="A1251" s="133"/>
    </row>
    <row r="1252" spans="1:1" x14ac:dyDescent="0.25">
      <c r="A1252" s="133"/>
    </row>
    <row r="1253" spans="1:1" x14ac:dyDescent="0.25">
      <c r="A1253" s="133"/>
    </row>
    <row r="1254" spans="1:1" x14ac:dyDescent="0.25">
      <c r="A1254" s="133"/>
    </row>
    <row r="1255" spans="1:1" x14ac:dyDescent="0.25">
      <c r="A1255" s="133"/>
    </row>
    <row r="1256" spans="1:1" x14ac:dyDescent="0.25">
      <c r="A1256" s="133"/>
    </row>
    <row r="1257" spans="1:1" x14ac:dyDescent="0.25">
      <c r="A1257" s="133"/>
    </row>
    <row r="1258" spans="1:1" x14ac:dyDescent="0.25">
      <c r="A1258" s="133"/>
    </row>
    <row r="1259" spans="1:1" x14ac:dyDescent="0.25">
      <c r="A1259" s="133"/>
    </row>
    <row r="1260" spans="1:1" x14ac:dyDescent="0.25">
      <c r="A1260" s="133"/>
    </row>
    <row r="1261" spans="1:1" x14ac:dyDescent="0.25">
      <c r="A1261" s="133"/>
    </row>
    <row r="1262" spans="1:1" x14ac:dyDescent="0.25">
      <c r="A1262" s="133"/>
    </row>
    <row r="1263" spans="1:1" x14ac:dyDescent="0.25">
      <c r="A1263" s="133"/>
    </row>
    <row r="1264" spans="1:1" x14ac:dyDescent="0.25">
      <c r="A1264" s="133"/>
    </row>
    <row r="1265" spans="1:1" x14ac:dyDescent="0.25">
      <c r="A1265" s="133"/>
    </row>
    <row r="1266" spans="1:1" x14ac:dyDescent="0.25">
      <c r="A1266" s="133"/>
    </row>
    <row r="1267" spans="1:1" x14ac:dyDescent="0.25">
      <c r="A1267" s="133"/>
    </row>
    <row r="1268" spans="1:1" x14ac:dyDescent="0.25">
      <c r="A1268" s="133"/>
    </row>
    <row r="1269" spans="1:1" x14ac:dyDescent="0.25">
      <c r="A1269" s="133"/>
    </row>
    <row r="1270" spans="1:1" x14ac:dyDescent="0.25">
      <c r="A1270" s="133"/>
    </row>
    <row r="1271" spans="1:1" x14ac:dyDescent="0.25">
      <c r="A1271" s="133"/>
    </row>
    <row r="1272" spans="1:1" x14ac:dyDescent="0.25">
      <c r="A1272" s="133"/>
    </row>
    <row r="1273" spans="1:1" x14ac:dyDescent="0.25">
      <c r="A1273" s="133"/>
    </row>
    <row r="1274" spans="1:1" x14ac:dyDescent="0.25">
      <c r="A1274" s="133"/>
    </row>
    <row r="1275" spans="1:1" x14ac:dyDescent="0.25">
      <c r="A1275" s="133"/>
    </row>
    <row r="1276" spans="1:1" x14ac:dyDescent="0.25">
      <c r="A1276" s="133"/>
    </row>
    <row r="1277" spans="1:1" x14ac:dyDescent="0.25">
      <c r="A1277" s="133"/>
    </row>
    <row r="1278" spans="1:1" x14ac:dyDescent="0.25">
      <c r="A1278" s="133"/>
    </row>
    <row r="1279" spans="1:1" x14ac:dyDescent="0.25">
      <c r="A1279" s="133"/>
    </row>
    <row r="1280" spans="1:1" x14ac:dyDescent="0.25">
      <c r="A1280" s="133"/>
    </row>
    <row r="1281" spans="1:1" x14ac:dyDescent="0.25">
      <c r="A1281" s="133"/>
    </row>
    <row r="1282" spans="1:1" x14ac:dyDescent="0.25">
      <c r="A1282" s="133"/>
    </row>
    <row r="1283" spans="1:1" x14ac:dyDescent="0.25">
      <c r="A1283" s="133"/>
    </row>
    <row r="1284" spans="1:1" x14ac:dyDescent="0.25">
      <c r="A1284" s="133"/>
    </row>
    <row r="1285" spans="1:1" x14ac:dyDescent="0.25">
      <c r="A1285" s="133"/>
    </row>
    <row r="1286" spans="1:1" x14ac:dyDescent="0.25">
      <c r="A1286" s="133"/>
    </row>
    <row r="1287" spans="1:1" x14ac:dyDescent="0.25">
      <c r="A1287" s="133"/>
    </row>
    <row r="1288" spans="1:1" x14ac:dyDescent="0.25">
      <c r="A1288" s="133"/>
    </row>
    <row r="1289" spans="1:1" x14ac:dyDescent="0.25">
      <c r="A1289" s="133"/>
    </row>
    <row r="1290" spans="1:1" x14ac:dyDescent="0.25">
      <c r="A1290" s="133"/>
    </row>
    <row r="1291" spans="1:1" x14ac:dyDescent="0.25">
      <c r="A1291" s="133"/>
    </row>
    <row r="1292" spans="1:1" x14ac:dyDescent="0.25">
      <c r="A1292" s="133"/>
    </row>
    <row r="1293" spans="1:1" x14ac:dyDescent="0.25">
      <c r="A1293" s="133"/>
    </row>
    <row r="1294" spans="1:1" x14ac:dyDescent="0.25">
      <c r="A1294" s="133"/>
    </row>
    <row r="1295" spans="1:1" x14ac:dyDescent="0.25">
      <c r="A1295" s="133"/>
    </row>
    <row r="1296" spans="1:1" x14ac:dyDescent="0.25">
      <c r="A1296" s="133"/>
    </row>
    <row r="1297" spans="1:1" x14ac:dyDescent="0.25">
      <c r="A1297" s="133"/>
    </row>
    <row r="1298" spans="1:1" x14ac:dyDescent="0.25">
      <c r="A1298" s="133"/>
    </row>
    <row r="1299" spans="1:1" x14ac:dyDescent="0.25">
      <c r="A1299" s="133"/>
    </row>
    <row r="1300" spans="1:1" x14ac:dyDescent="0.25">
      <c r="A1300" s="133"/>
    </row>
    <row r="1301" spans="1:1" x14ac:dyDescent="0.25">
      <c r="A1301" s="133"/>
    </row>
    <row r="1302" spans="1:1" x14ac:dyDescent="0.25">
      <c r="A1302" s="133"/>
    </row>
    <row r="1303" spans="1:1" x14ac:dyDescent="0.25">
      <c r="A1303" s="133"/>
    </row>
    <row r="1304" spans="1:1" x14ac:dyDescent="0.25">
      <c r="A1304" s="133"/>
    </row>
    <row r="1305" spans="1:1" x14ac:dyDescent="0.25">
      <c r="A1305" s="133"/>
    </row>
    <row r="1306" spans="1:1" x14ac:dyDescent="0.25">
      <c r="A1306" s="133"/>
    </row>
    <row r="1307" spans="1:1" x14ac:dyDescent="0.25">
      <c r="A1307" s="133"/>
    </row>
    <row r="1308" spans="1:1" x14ac:dyDescent="0.25">
      <c r="A1308" s="133"/>
    </row>
    <row r="1309" spans="1:1" x14ac:dyDescent="0.25">
      <c r="A1309" s="133"/>
    </row>
    <row r="1310" spans="1:1" x14ac:dyDescent="0.25">
      <c r="A1310" s="133"/>
    </row>
    <row r="1311" spans="1:1" x14ac:dyDescent="0.25">
      <c r="A1311" s="133"/>
    </row>
    <row r="1312" spans="1:1" x14ac:dyDescent="0.25">
      <c r="A1312" s="133"/>
    </row>
    <row r="1313" spans="1:1" x14ac:dyDescent="0.25">
      <c r="A1313" s="133"/>
    </row>
    <row r="1314" spans="1:1" x14ac:dyDescent="0.25">
      <c r="A1314" s="133"/>
    </row>
    <row r="1315" spans="1:1" x14ac:dyDescent="0.25">
      <c r="A1315" s="133"/>
    </row>
    <row r="1316" spans="1:1" x14ac:dyDescent="0.25">
      <c r="A1316" s="133"/>
    </row>
    <row r="1317" spans="1:1" x14ac:dyDescent="0.25">
      <c r="A1317" s="133"/>
    </row>
    <row r="1318" spans="1:1" x14ac:dyDescent="0.25">
      <c r="A1318" s="133"/>
    </row>
    <row r="1319" spans="1:1" x14ac:dyDescent="0.25">
      <c r="A1319" s="133"/>
    </row>
    <row r="1320" spans="1:1" x14ac:dyDescent="0.25">
      <c r="A1320" s="133"/>
    </row>
    <row r="1321" spans="1:1" x14ac:dyDescent="0.25">
      <c r="A1321" s="133"/>
    </row>
    <row r="1322" spans="1:1" x14ac:dyDescent="0.25">
      <c r="A1322" s="133"/>
    </row>
    <row r="1323" spans="1:1" x14ac:dyDescent="0.25">
      <c r="A1323" s="133"/>
    </row>
    <row r="1324" spans="1:1" x14ac:dyDescent="0.25">
      <c r="A1324" s="133"/>
    </row>
    <row r="1325" spans="1:1" x14ac:dyDescent="0.25">
      <c r="A1325" s="133"/>
    </row>
    <row r="1326" spans="1:1" x14ac:dyDescent="0.25">
      <c r="A1326" s="133"/>
    </row>
    <row r="1327" spans="1:1" x14ac:dyDescent="0.25">
      <c r="A1327" s="133"/>
    </row>
    <row r="1328" spans="1:1" x14ac:dyDescent="0.25">
      <c r="A1328" s="133"/>
    </row>
    <row r="1329" spans="1:1" x14ac:dyDescent="0.25">
      <c r="A1329" s="133"/>
    </row>
    <row r="1330" spans="1:1" x14ac:dyDescent="0.25">
      <c r="A1330" s="133"/>
    </row>
    <row r="1331" spans="1:1" x14ac:dyDescent="0.25">
      <c r="A1331" s="133"/>
    </row>
    <row r="1332" spans="1:1" x14ac:dyDescent="0.25">
      <c r="A1332" s="133"/>
    </row>
    <row r="1333" spans="1:1" x14ac:dyDescent="0.25">
      <c r="A1333" s="133"/>
    </row>
    <row r="1334" spans="1:1" x14ac:dyDescent="0.25">
      <c r="A1334" s="133"/>
    </row>
    <row r="1335" spans="1:1" x14ac:dyDescent="0.25">
      <c r="A1335" s="133"/>
    </row>
    <row r="1336" spans="1:1" x14ac:dyDescent="0.25">
      <c r="A1336" s="133"/>
    </row>
    <row r="1337" spans="1:1" x14ac:dyDescent="0.25">
      <c r="A1337" s="133"/>
    </row>
    <row r="1338" spans="1:1" x14ac:dyDescent="0.25">
      <c r="A1338" s="133"/>
    </row>
    <row r="1339" spans="1:1" x14ac:dyDescent="0.25">
      <c r="A1339" s="133"/>
    </row>
    <row r="1340" spans="1:1" x14ac:dyDescent="0.25">
      <c r="A1340" s="133"/>
    </row>
    <row r="1341" spans="1:1" x14ac:dyDescent="0.25">
      <c r="A1341" s="133"/>
    </row>
    <row r="1342" spans="1:1" x14ac:dyDescent="0.25">
      <c r="A1342" s="133"/>
    </row>
    <row r="1343" spans="1:1" x14ac:dyDescent="0.25">
      <c r="A1343" s="133"/>
    </row>
    <row r="1344" spans="1:1" x14ac:dyDescent="0.25">
      <c r="A1344" s="133"/>
    </row>
    <row r="1345" spans="1:1" x14ac:dyDescent="0.25">
      <c r="A1345" s="133"/>
    </row>
    <row r="1346" spans="1:1" x14ac:dyDescent="0.25">
      <c r="A1346" s="133"/>
    </row>
    <row r="1347" spans="1:1" x14ac:dyDescent="0.25">
      <c r="A1347" s="133"/>
    </row>
    <row r="1348" spans="1:1" x14ac:dyDescent="0.25">
      <c r="A1348" s="133"/>
    </row>
    <row r="1349" spans="1:1" x14ac:dyDescent="0.25">
      <c r="A1349" s="133"/>
    </row>
    <row r="1350" spans="1:1" x14ac:dyDescent="0.25">
      <c r="A1350" s="133"/>
    </row>
    <row r="1351" spans="1:1" x14ac:dyDescent="0.25">
      <c r="A1351" s="133"/>
    </row>
    <row r="1352" spans="1:1" x14ac:dyDescent="0.25">
      <c r="A1352" s="133"/>
    </row>
    <row r="1353" spans="1:1" x14ac:dyDescent="0.25">
      <c r="A1353" s="133"/>
    </row>
    <row r="1354" spans="1:1" x14ac:dyDescent="0.25">
      <c r="A1354" s="133"/>
    </row>
    <row r="1355" spans="1:1" x14ac:dyDescent="0.25">
      <c r="A1355" s="133"/>
    </row>
    <row r="1356" spans="1:1" x14ac:dyDescent="0.25">
      <c r="A1356" s="133"/>
    </row>
    <row r="1357" spans="1:1" x14ac:dyDescent="0.25">
      <c r="A1357" s="133"/>
    </row>
    <row r="1358" spans="1:1" x14ac:dyDescent="0.25">
      <c r="A1358" s="133"/>
    </row>
    <row r="1359" spans="1:1" x14ac:dyDescent="0.25">
      <c r="A1359" s="133"/>
    </row>
    <row r="1360" spans="1:1" x14ac:dyDescent="0.25">
      <c r="A1360" s="133"/>
    </row>
    <row r="1361" spans="1:1" x14ac:dyDescent="0.25">
      <c r="A1361" s="133"/>
    </row>
    <row r="1362" spans="1:1" x14ac:dyDescent="0.25">
      <c r="A1362" s="133"/>
    </row>
    <row r="1363" spans="1:1" x14ac:dyDescent="0.25">
      <c r="A1363" s="133"/>
    </row>
    <row r="1364" spans="1:1" x14ac:dyDescent="0.25">
      <c r="A1364" s="133"/>
    </row>
    <row r="1365" spans="1:1" x14ac:dyDescent="0.25">
      <c r="A1365" s="133"/>
    </row>
    <row r="1366" spans="1:1" x14ac:dyDescent="0.25">
      <c r="A1366" s="133"/>
    </row>
    <row r="1367" spans="1:1" x14ac:dyDescent="0.25">
      <c r="A1367" s="133"/>
    </row>
    <row r="1368" spans="1:1" x14ac:dyDescent="0.25">
      <c r="A1368" s="133"/>
    </row>
    <row r="1369" spans="1:1" x14ac:dyDescent="0.25">
      <c r="A1369" s="133"/>
    </row>
    <row r="1370" spans="1:1" x14ac:dyDescent="0.25">
      <c r="A1370" s="133"/>
    </row>
    <row r="1371" spans="1:1" x14ac:dyDescent="0.25">
      <c r="A1371" s="133"/>
    </row>
    <row r="1372" spans="1:1" x14ac:dyDescent="0.25">
      <c r="A1372" s="133"/>
    </row>
    <row r="1373" spans="1:1" x14ac:dyDescent="0.25">
      <c r="A1373" s="133"/>
    </row>
    <row r="1374" spans="1:1" x14ac:dyDescent="0.25">
      <c r="A1374" s="133"/>
    </row>
    <row r="1375" spans="1:1" x14ac:dyDescent="0.25">
      <c r="A1375" s="133"/>
    </row>
    <row r="1376" spans="1:1" x14ac:dyDescent="0.25">
      <c r="A1376" s="133"/>
    </row>
    <row r="1377" spans="1:1" x14ac:dyDescent="0.25">
      <c r="A1377" s="133"/>
    </row>
    <row r="1378" spans="1:1" x14ac:dyDescent="0.25">
      <c r="A1378" s="133"/>
    </row>
    <row r="1379" spans="1:1" x14ac:dyDescent="0.25">
      <c r="A1379" s="133"/>
    </row>
    <row r="1380" spans="1:1" x14ac:dyDescent="0.25">
      <c r="A1380" s="133"/>
    </row>
    <row r="1381" spans="1:1" x14ac:dyDescent="0.25">
      <c r="A1381" s="133"/>
    </row>
    <row r="1382" spans="1:1" x14ac:dyDescent="0.25">
      <c r="A1382" s="133"/>
    </row>
    <row r="1383" spans="1:1" x14ac:dyDescent="0.25">
      <c r="A1383" s="133"/>
    </row>
    <row r="1384" spans="1:1" x14ac:dyDescent="0.25">
      <c r="A1384" s="133"/>
    </row>
    <row r="1385" spans="1:1" x14ac:dyDescent="0.25">
      <c r="A1385" s="133"/>
    </row>
    <row r="1386" spans="1:1" x14ac:dyDescent="0.25">
      <c r="A1386" s="133"/>
    </row>
    <row r="1387" spans="1:1" x14ac:dyDescent="0.25">
      <c r="A1387" s="133"/>
    </row>
    <row r="1388" spans="1:1" x14ac:dyDescent="0.25">
      <c r="A1388" s="133"/>
    </row>
    <row r="1389" spans="1:1" x14ac:dyDescent="0.25">
      <c r="A1389" s="133"/>
    </row>
    <row r="1390" spans="1:1" x14ac:dyDescent="0.25">
      <c r="A1390" s="133"/>
    </row>
    <row r="1391" spans="1:1" x14ac:dyDescent="0.25">
      <c r="A1391" s="133"/>
    </row>
    <row r="1392" spans="1:1" x14ac:dyDescent="0.25">
      <c r="A1392" s="133"/>
    </row>
    <row r="1393" spans="1:1" x14ac:dyDescent="0.25">
      <c r="A1393" s="133"/>
    </row>
    <row r="1394" spans="1:1" x14ac:dyDescent="0.25">
      <c r="A1394" s="133"/>
    </row>
    <row r="1395" spans="1:1" x14ac:dyDescent="0.25">
      <c r="A1395" s="133"/>
    </row>
    <row r="1396" spans="1:1" x14ac:dyDescent="0.25">
      <c r="A1396" s="133"/>
    </row>
    <row r="1397" spans="1:1" x14ac:dyDescent="0.25">
      <c r="A1397" s="133"/>
    </row>
    <row r="1398" spans="1:1" x14ac:dyDescent="0.25">
      <c r="A1398" s="133"/>
    </row>
    <row r="1399" spans="1:1" x14ac:dyDescent="0.25">
      <c r="A1399" s="133"/>
    </row>
    <row r="1400" spans="1:1" x14ac:dyDescent="0.25">
      <c r="A1400" s="133"/>
    </row>
    <row r="1401" spans="1:1" x14ac:dyDescent="0.25">
      <c r="A1401" s="133"/>
    </row>
    <row r="1402" spans="1:1" x14ac:dyDescent="0.25">
      <c r="A1402" s="133"/>
    </row>
    <row r="1403" spans="1:1" x14ac:dyDescent="0.25">
      <c r="A1403" s="133"/>
    </row>
    <row r="1404" spans="1:1" x14ac:dyDescent="0.25">
      <c r="A1404" s="133"/>
    </row>
    <row r="1405" spans="1:1" x14ac:dyDescent="0.25">
      <c r="A1405" s="133"/>
    </row>
    <row r="1406" spans="1:1" x14ac:dyDescent="0.25">
      <c r="A1406" s="133"/>
    </row>
    <row r="1407" spans="1:1" x14ac:dyDescent="0.25">
      <c r="A1407" s="133"/>
    </row>
    <row r="1408" spans="1:1" x14ac:dyDescent="0.25">
      <c r="A1408" s="133"/>
    </row>
    <row r="1409" spans="1:1" x14ac:dyDescent="0.25">
      <c r="A1409" s="133"/>
    </row>
    <row r="1410" spans="1:1" x14ac:dyDescent="0.25">
      <c r="A1410" s="133"/>
    </row>
    <row r="1411" spans="1:1" x14ac:dyDescent="0.25">
      <c r="A1411" s="133"/>
    </row>
    <row r="1412" spans="1:1" x14ac:dyDescent="0.25">
      <c r="A1412" s="133"/>
    </row>
    <row r="1413" spans="1:1" x14ac:dyDescent="0.25">
      <c r="A1413" s="133"/>
    </row>
    <row r="1414" spans="1:1" x14ac:dyDescent="0.25">
      <c r="A1414" s="133"/>
    </row>
    <row r="1415" spans="1:1" x14ac:dyDescent="0.25">
      <c r="A1415" s="133"/>
    </row>
    <row r="1416" spans="1:1" x14ac:dyDescent="0.25">
      <c r="A1416" s="133"/>
    </row>
    <row r="1417" spans="1:1" x14ac:dyDescent="0.25">
      <c r="A1417" s="133"/>
    </row>
    <row r="1418" spans="1:1" x14ac:dyDescent="0.25">
      <c r="A1418" s="133"/>
    </row>
    <row r="1419" spans="1:1" x14ac:dyDescent="0.25">
      <c r="A1419" s="133"/>
    </row>
    <row r="1420" spans="1:1" x14ac:dyDescent="0.25">
      <c r="A1420" s="133"/>
    </row>
    <row r="1421" spans="1:1" x14ac:dyDescent="0.25">
      <c r="A1421" s="133"/>
    </row>
    <row r="1422" spans="1:1" x14ac:dyDescent="0.25">
      <c r="A1422" s="133"/>
    </row>
    <row r="1423" spans="1:1" x14ac:dyDescent="0.25">
      <c r="A1423" s="133"/>
    </row>
    <row r="1424" spans="1:1" x14ac:dyDescent="0.25">
      <c r="A1424" s="133"/>
    </row>
    <row r="1425" spans="1:1" x14ac:dyDescent="0.25">
      <c r="A1425" s="133"/>
    </row>
    <row r="1426" spans="1:1" x14ac:dyDescent="0.25">
      <c r="A1426" s="133"/>
    </row>
    <row r="1427" spans="1:1" x14ac:dyDescent="0.25">
      <c r="A1427" s="133"/>
    </row>
    <row r="1428" spans="1:1" x14ac:dyDescent="0.25">
      <c r="A1428" s="133"/>
    </row>
    <row r="1429" spans="1:1" x14ac:dyDescent="0.25">
      <c r="A1429" s="133"/>
    </row>
    <row r="1430" spans="1:1" x14ac:dyDescent="0.25">
      <c r="A1430" s="133"/>
    </row>
    <row r="1431" spans="1:1" x14ac:dyDescent="0.25">
      <c r="A1431" s="133"/>
    </row>
    <row r="1432" spans="1:1" x14ac:dyDescent="0.25">
      <c r="A1432" s="133"/>
    </row>
    <row r="1433" spans="1:1" x14ac:dyDescent="0.25">
      <c r="A1433" s="133"/>
    </row>
    <row r="1434" spans="1:1" x14ac:dyDescent="0.25">
      <c r="A1434" s="133"/>
    </row>
    <row r="1435" spans="1:1" x14ac:dyDescent="0.25">
      <c r="A1435" s="133"/>
    </row>
    <row r="1436" spans="1:1" x14ac:dyDescent="0.25">
      <c r="A1436" s="133"/>
    </row>
    <row r="1437" spans="1:1" x14ac:dyDescent="0.25">
      <c r="A1437" s="133"/>
    </row>
    <row r="1438" spans="1:1" x14ac:dyDescent="0.25">
      <c r="A1438" s="133"/>
    </row>
    <row r="1439" spans="1:1" x14ac:dyDescent="0.25">
      <c r="A1439" s="133"/>
    </row>
    <row r="1440" spans="1:1" x14ac:dyDescent="0.25">
      <c r="A1440" s="133"/>
    </row>
    <row r="1441" spans="1:1" x14ac:dyDescent="0.25">
      <c r="A1441" s="133"/>
    </row>
    <row r="1442" spans="1:1" x14ac:dyDescent="0.25">
      <c r="A1442" s="133"/>
    </row>
    <row r="1443" spans="1:1" x14ac:dyDescent="0.25">
      <c r="A1443" s="133"/>
    </row>
    <row r="1444" spans="1:1" x14ac:dyDescent="0.25">
      <c r="A1444" s="133"/>
    </row>
    <row r="1445" spans="1:1" x14ac:dyDescent="0.25">
      <c r="A1445" s="133"/>
    </row>
    <row r="1446" spans="1:1" x14ac:dyDescent="0.25">
      <c r="A1446" s="133"/>
    </row>
    <row r="1447" spans="1:1" x14ac:dyDescent="0.25">
      <c r="A1447" s="133"/>
    </row>
    <row r="1448" spans="1:1" x14ac:dyDescent="0.25">
      <c r="A1448" s="133"/>
    </row>
    <row r="1449" spans="1:1" x14ac:dyDescent="0.25">
      <c r="A1449" s="133"/>
    </row>
    <row r="1450" spans="1:1" x14ac:dyDescent="0.25">
      <c r="A1450" s="133"/>
    </row>
    <row r="1451" spans="1:1" x14ac:dyDescent="0.25">
      <c r="A1451" s="133"/>
    </row>
    <row r="1452" spans="1:1" x14ac:dyDescent="0.25">
      <c r="A1452" s="133"/>
    </row>
    <row r="1453" spans="1:1" x14ac:dyDescent="0.25">
      <c r="A1453" s="133"/>
    </row>
    <row r="1454" spans="1:1" x14ac:dyDescent="0.25">
      <c r="A1454" s="133"/>
    </row>
    <row r="1455" spans="1:1" x14ac:dyDescent="0.25">
      <c r="A1455" s="133"/>
    </row>
    <row r="1456" spans="1:1" x14ac:dyDescent="0.25">
      <c r="A1456" s="133"/>
    </row>
    <row r="1457" spans="1:1" x14ac:dyDescent="0.25">
      <c r="A1457" s="133"/>
    </row>
    <row r="1458" spans="1:1" x14ac:dyDescent="0.25">
      <c r="A1458" s="133"/>
    </row>
    <row r="1459" spans="1:1" x14ac:dyDescent="0.25">
      <c r="A1459" s="133"/>
    </row>
    <row r="1460" spans="1:1" x14ac:dyDescent="0.25">
      <c r="A1460" s="133"/>
    </row>
    <row r="1461" spans="1:1" x14ac:dyDescent="0.25">
      <c r="A1461" s="133"/>
    </row>
    <row r="1462" spans="1:1" x14ac:dyDescent="0.25">
      <c r="A1462" s="133"/>
    </row>
    <row r="1463" spans="1:1" x14ac:dyDescent="0.25">
      <c r="A1463" s="133"/>
    </row>
    <row r="1464" spans="1:1" x14ac:dyDescent="0.25">
      <c r="A1464" s="133"/>
    </row>
    <row r="1465" spans="1:1" x14ac:dyDescent="0.25">
      <c r="A1465" s="133"/>
    </row>
    <row r="1466" spans="1:1" x14ac:dyDescent="0.25">
      <c r="A1466" s="133"/>
    </row>
    <row r="1467" spans="1:1" x14ac:dyDescent="0.25">
      <c r="A1467" s="133"/>
    </row>
    <row r="1468" spans="1:1" x14ac:dyDescent="0.25">
      <c r="A1468" s="133"/>
    </row>
    <row r="1469" spans="1:1" x14ac:dyDescent="0.25">
      <c r="A1469" s="133"/>
    </row>
    <row r="1470" spans="1:1" x14ac:dyDescent="0.25">
      <c r="A1470" s="133"/>
    </row>
    <row r="1471" spans="1:1" x14ac:dyDescent="0.25">
      <c r="A1471" s="133"/>
    </row>
    <row r="1472" spans="1:1" x14ac:dyDescent="0.25">
      <c r="A1472" s="133"/>
    </row>
    <row r="1473" spans="1:1" x14ac:dyDescent="0.25">
      <c r="A1473" s="133"/>
    </row>
    <row r="1474" spans="1:1" x14ac:dyDescent="0.25">
      <c r="A1474" s="133"/>
    </row>
    <row r="1475" spans="1:1" x14ac:dyDescent="0.25">
      <c r="A1475" s="133"/>
    </row>
    <row r="1476" spans="1:1" x14ac:dyDescent="0.25">
      <c r="A1476" s="133"/>
    </row>
    <row r="1477" spans="1:1" x14ac:dyDescent="0.25">
      <c r="A1477" s="133"/>
    </row>
    <row r="1478" spans="1:1" x14ac:dyDescent="0.25">
      <c r="A1478" s="133"/>
    </row>
    <row r="1479" spans="1:1" x14ac:dyDescent="0.25">
      <c r="A1479" s="133"/>
    </row>
    <row r="1480" spans="1:1" x14ac:dyDescent="0.25">
      <c r="A1480" s="133"/>
    </row>
    <row r="1481" spans="1:1" x14ac:dyDescent="0.25">
      <c r="A1481" s="133"/>
    </row>
    <row r="1482" spans="1:1" x14ac:dyDescent="0.25">
      <c r="A1482" s="133"/>
    </row>
    <row r="1483" spans="1:1" x14ac:dyDescent="0.25">
      <c r="A1483" s="133"/>
    </row>
    <row r="1484" spans="1:1" x14ac:dyDescent="0.25">
      <c r="A1484" s="133"/>
    </row>
    <row r="1485" spans="1:1" x14ac:dyDescent="0.25">
      <c r="A1485" s="133"/>
    </row>
    <row r="1486" spans="1:1" x14ac:dyDescent="0.25">
      <c r="A1486" s="133"/>
    </row>
    <row r="1487" spans="1:1" x14ac:dyDescent="0.25">
      <c r="A1487" s="133"/>
    </row>
    <row r="1488" spans="1:1" x14ac:dyDescent="0.25">
      <c r="A1488" s="133"/>
    </row>
    <row r="1489" spans="1:1" x14ac:dyDescent="0.25">
      <c r="A1489" s="133"/>
    </row>
    <row r="1490" spans="1:1" x14ac:dyDescent="0.25">
      <c r="A1490" s="133"/>
    </row>
    <row r="1491" spans="1:1" x14ac:dyDescent="0.25">
      <c r="A1491" s="133"/>
    </row>
    <row r="1492" spans="1:1" x14ac:dyDescent="0.25">
      <c r="A1492" s="133"/>
    </row>
    <row r="1493" spans="1:1" x14ac:dyDescent="0.25">
      <c r="A1493" s="133"/>
    </row>
    <row r="1494" spans="1:1" x14ac:dyDescent="0.25">
      <c r="A1494" s="133"/>
    </row>
    <row r="1495" spans="1:1" x14ac:dyDescent="0.25">
      <c r="A1495" s="133"/>
    </row>
    <row r="1496" spans="1:1" x14ac:dyDescent="0.25">
      <c r="A1496" s="133"/>
    </row>
    <row r="1497" spans="1:1" x14ac:dyDescent="0.25">
      <c r="A1497" s="133"/>
    </row>
    <row r="1498" spans="1:1" x14ac:dyDescent="0.25">
      <c r="A1498" s="133"/>
    </row>
    <row r="1499" spans="1:1" x14ac:dyDescent="0.25">
      <c r="A1499" s="133"/>
    </row>
    <row r="1500" spans="1:1" x14ac:dyDescent="0.25">
      <c r="A1500" s="133"/>
    </row>
    <row r="1501" spans="1:1" x14ac:dyDescent="0.25">
      <c r="A1501" s="133"/>
    </row>
    <row r="1502" spans="1:1" x14ac:dyDescent="0.25">
      <c r="A1502" s="133"/>
    </row>
    <row r="1503" spans="1:1" x14ac:dyDescent="0.25">
      <c r="A1503" s="133"/>
    </row>
    <row r="1504" spans="1:1" x14ac:dyDescent="0.25">
      <c r="A1504" s="133"/>
    </row>
    <row r="1505" spans="1:1" x14ac:dyDescent="0.25">
      <c r="A1505" s="133"/>
    </row>
    <row r="1506" spans="1:1" x14ac:dyDescent="0.25">
      <c r="A1506" s="133"/>
    </row>
    <row r="1507" spans="1:1" x14ac:dyDescent="0.25">
      <c r="A1507" s="133"/>
    </row>
    <row r="1508" spans="1:1" x14ac:dyDescent="0.25">
      <c r="A1508" s="133"/>
    </row>
    <row r="1509" spans="1:1" x14ac:dyDescent="0.25">
      <c r="A1509" s="133"/>
    </row>
    <row r="1510" spans="1:1" x14ac:dyDescent="0.25">
      <c r="A1510" s="133"/>
    </row>
    <row r="1511" spans="1:1" x14ac:dyDescent="0.25">
      <c r="A1511" s="133"/>
    </row>
    <row r="1512" spans="1:1" x14ac:dyDescent="0.25">
      <c r="A1512" s="133"/>
    </row>
    <row r="1513" spans="1:1" x14ac:dyDescent="0.25">
      <c r="A1513" s="133"/>
    </row>
    <row r="1514" spans="1:1" x14ac:dyDescent="0.25">
      <c r="A1514" s="133"/>
    </row>
    <row r="1515" spans="1:1" x14ac:dyDescent="0.25">
      <c r="A1515" s="133"/>
    </row>
    <row r="1516" spans="1:1" x14ac:dyDescent="0.25">
      <c r="A1516" s="133"/>
    </row>
    <row r="1517" spans="1:1" x14ac:dyDescent="0.25">
      <c r="A1517" s="133"/>
    </row>
    <row r="1518" spans="1:1" x14ac:dyDescent="0.25">
      <c r="A1518" s="133"/>
    </row>
    <row r="1519" spans="1:1" x14ac:dyDescent="0.25">
      <c r="A1519" s="133"/>
    </row>
    <row r="1520" spans="1:1" x14ac:dyDescent="0.25">
      <c r="A1520" s="133"/>
    </row>
    <row r="1521" spans="1:1" x14ac:dyDescent="0.25">
      <c r="A1521" s="133"/>
    </row>
    <row r="1522" spans="1:1" x14ac:dyDescent="0.25">
      <c r="A1522" s="133"/>
    </row>
    <row r="1523" spans="1:1" x14ac:dyDescent="0.25">
      <c r="A1523" s="133"/>
    </row>
    <row r="1524" spans="1:1" x14ac:dyDescent="0.25">
      <c r="A1524" s="133"/>
    </row>
    <row r="1525" spans="1:1" x14ac:dyDescent="0.25">
      <c r="A1525" s="133"/>
    </row>
    <row r="1526" spans="1:1" x14ac:dyDescent="0.25">
      <c r="A1526" s="133"/>
    </row>
    <row r="1527" spans="1:1" x14ac:dyDescent="0.25">
      <c r="A1527" s="133"/>
    </row>
    <row r="1528" spans="1:1" x14ac:dyDescent="0.25">
      <c r="A1528" s="133"/>
    </row>
    <row r="1529" spans="1:1" x14ac:dyDescent="0.25">
      <c r="A1529" s="133"/>
    </row>
    <row r="1530" spans="1:1" x14ac:dyDescent="0.25">
      <c r="A1530" s="133"/>
    </row>
    <row r="1531" spans="1:1" x14ac:dyDescent="0.25">
      <c r="A1531" s="133"/>
    </row>
    <row r="1532" spans="1:1" x14ac:dyDescent="0.25">
      <c r="A1532" s="133"/>
    </row>
    <row r="1533" spans="1:1" x14ac:dyDescent="0.25">
      <c r="A1533" s="133"/>
    </row>
    <row r="1534" spans="1:1" x14ac:dyDescent="0.25">
      <c r="A1534" s="133"/>
    </row>
    <row r="1535" spans="1:1" x14ac:dyDescent="0.25">
      <c r="A1535" s="133"/>
    </row>
    <row r="1536" spans="1:1" x14ac:dyDescent="0.25">
      <c r="A1536" s="133"/>
    </row>
    <row r="1537" spans="1:1" x14ac:dyDescent="0.25">
      <c r="A1537" s="133"/>
    </row>
    <row r="1538" spans="1:1" x14ac:dyDescent="0.25">
      <c r="A1538" s="133"/>
    </row>
    <row r="1539" spans="1:1" x14ac:dyDescent="0.25">
      <c r="A1539" s="133"/>
    </row>
    <row r="1540" spans="1:1" x14ac:dyDescent="0.25">
      <c r="A1540" s="133"/>
    </row>
    <row r="1541" spans="1:1" x14ac:dyDescent="0.25">
      <c r="A1541" s="133"/>
    </row>
    <row r="1542" spans="1:1" x14ac:dyDescent="0.25">
      <c r="A1542" s="133"/>
    </row>
    <row r="1543" spans="1:1" x14ac:dyDescent="0.25">
      <c r="A1543" s="133"/>
    </row>
    <row r="1544" spans="1:1" x14ac:dyDescent="0.25">
      <c r="A1544" s="133"/>
    </row>
    <row r="1545" spans="1:1" x14ac:dyDescent="0.25">
      <c r="A1545" s="133"/>
    </row>
    <row r="1546" spans="1:1" x14ac:dyDescent="0.25">
      <c r="A1546" s="133"/>
    </row>
    <row r="1547" spans="1:1" x14ac:dyDescent="0.25">
      <c r="A1547" s="133"/>
    </row>
    <row r="1548" spans="1:1" x14ac:dyDescent="0.25">
      <c r="A1548" s="133"/>
    </row>
    <row r="1549" spans="1:1" x14ac:dyDescent="0.25">
      <c r="A1549" s="133"/>
    </row>
    <row r="1550" spans="1:1" x14ac:dyDescent="0.25">
      <c r="A1550" s="133"/>
    </row>
    <row r="1551" spans="1:1" x14ac:dyDescent="0.25">
      <c r="A1551" s="133"/>
    </row>
    <row r="1552" spans="1:1" x14ac:dyDescent="0.25">
      <c r="A1552" s="133"/>
    </row>
    <row r="1553" spans="1:1" x14ac:dyDescent="0.25">
      <c r="A1553" s="133"/>
    </row>
    <row r="1554" spans="1:1" x14ac:dyDescent="0.25">
      <c r="A1554" s="133"/>
    </row>
    <row r="1555" spans="1:1" x14ac:dyDescent="0.25">
      <c r="A1555" s="133"/>
    </row>
    <row r="1556" spans="1:1" x14ac:dyDescent="0.25">
      <c r="A1556" s="133"/>
    </row>
    <row r="1557" spans="1:1" x14ac:dyDescent="0.25">
      <c r="A1557" s="133"/>
    </row>
    <row r="1558" spans="1:1" x14ac:dyDescent="0.25">
      <c r="A1558" s="133"/>
    </row>
    <row r="1559" spans="1:1" x14ac:dyDescent="0.25">
      <c r="A1559" s="133"/>
    </row>
    <row r="1560" spans="1:1" x14ac:dyDescent="0.25">
      <c r="A1560" s="133"/>
    </row>
    <row r="1561" spans="1:1" x14ac:dyDescent="0.25">
      <c r="A1561" s="133"/>
    </row>
    <row r="1562" spans="1:1" x14ac:dyDescent="0.25">
      <c r="A1562" s="133"/>
    </row>
    <row r="1563" spans="1:1" x14ac:dyDescent="0.25">
      <c r="A1563" s="133"/>
    </row>
    <row r="1564" spans="1:1" x14ac:dyDescent="0.25">
      <c r="A1564" s="133"/>
    </row>
    <row r="1565" spans="1:1" x14ac:dyDescent="0.25">
      <c r="A1565" s="133"/>
    </row>
    <row r="1566" spans="1:1" x14ac:dyDescent="0.25">
      <c r="A1566" s="133"/>
    </row>
    <row r="1567" spans="1:1" x14ac:dyDescent="0.25">
      <c r="A1567" s="133"/>
    </row>
    <row r="1568" spans="1:1" x14ac:dyDescent="0.25">
      <c r="A1568" s="133"/>
    </row>
    <row r="1569" spans="1:1" x14ac:dyDescent="0.25">
      <c r="A1569" s="133"/>
    </row>
    <row r="1570" spans="1:1" x14ac:dyDescent="0.25">
      <c r="A1570" s="133"/>
    </row>
    <row r="1571" spans="1:1" x14ac:dyDescent="0.25">
      <c r="A1571" s="133"/>
    </row>
    <row r="1572" spans="1:1" x14ac:dyDescent="0.25">
      <c r="A1572" s="133"/>
    </row>
    <row r="1573" spans="1:1" x14ac:dyDescent="0.25">
      <c r="A1573" s="133"/>
    </row>
    <row r="1574" spans="1:1" x14ac:dyDescent="0.25">
      <c r="A1574" s="133"/>
    </row>
    <row r="1575" spans="1:1" x14ac:dyDescent="0.25">
      <c r="A1575" s="133"/>
    </row>
    <row r="1576" spans="1:1" x14ac:dyDescent="0.25">
      <c r="A1576" s="133"/>
    </row>
    <row r="1577" spans="1:1" x14ac:dyDescent="0.25">
      <c r="A1577" s="133"/>
    </row>
    <row r="1578" spans="1:1" x14ac:dyDescent="0.25">
      <c r="A1578" s="133"/>
    </row>
    <row r="1579" spans="1:1" x14ac:dyDescent="0.25">
      <c r="A1579" s="133"/>
    </row>
    <row r="1580" spans="1:1" x14ac:dyDescent="0.25">
      <c r="A1580" s="133"/>
    </row>
    <row r="1581" spans="1:1" x14ac:dyDescent="0.25">
      <c r="A1581" s="133"/>
    </row>
    <row r="1582" spans="1:1" x14ac:dyDescent="0.25">
      <c r="A1582" s="133"/>
    </row>
    <row r="1583" spans="1:1" x14ac:dyDescent="0.25">
      <c r="A1583" s="133"/>
    </row>
    <row r="1584" spans="1:1" x14ac:dyDescent="0.25">
      <c r="A1584" s="133"/>
    </row>
    <row r="1585" spans="1:1" x14ac:dyDescent="0.25">
      <c r="A1585" s="133"/>
    </row>
    <row r="1586" spans="1:1" x14ac:dyDescent="0.25">
      <c r="A1586" s="133"/>
    </row>
    <row r="1587" spans="1:1" x14ac:dyDescent="0.25">
      <c r="A1587" s="133"/>
    </row>
    <row r="1588" spans="1:1" x14ac:dyDescent="0.25">
      <c r="A1588" s="133"/>
    </row>
    <row r="1589" spans="1:1" x14ac:dyDescent="0.25">
      <c r="A1589" s="133"/>
    </row>
    <row r="1590" spans="1:1" x14ac:dyDescent="0.25">
      <c r="A1590" s="133"/>
    </row>
    <row r="1591" spans="1:1" x14ac:dyDescent="0.25">
      <c r="A1591" s="133"/>
    </row>
    <row r="1592" spans="1:1" x14ac:dyDescent="0.25">
      <c r="A1592" s="133"/>
    </row>
    <row r="1593" spans="1:1" x14ac:dyDescent="0.25">
      <c r="A1593" s="133"/>
    </row>
    <row r="1594" spans="1:1" x14ac:dyDescent="0.25">
      <c r="A1594" s="133"/>
    </row>
    <row r="1595" spans="1:1" x14ac:dyDescent="0.25">
      <c r="A1595" s="133"/>
    </row>
    <row r="1596" spans="1:1" x14ac:dyDescent="0.25">
      <c r="A1596" s="133"/>
    </row>
    <row r="1597" spans="1:1" x14ac:dyDescent="0.25">
      <c r="A1597" s="133"/>
    </row>
    <row r="1598" spans="1:1" x14ac:dyDescent="0.25">
      <c r="A1598" s="133"/>
    </row>
    <row r="1599" spans="1:1" x14ac:dyDescent="0.25">
      <c r="A1599" s="133"/>
    </row>
    <row r="1600" spans="1:1" x14ac:dyDescent="0.25">
      <c r="A1600" s="133"/>
    </row>
    <row r="1601" spans="1:1" x14ac:dyDescent="0.25">
      <c r="A1601" s="133"/>
    </row>
    <row r="1602" spans="1:1" x14ac:dyDescent="0.25">
      <c r="A1602" s="133"/>
    </row>
    <row r="1603" spans="1:1" x14ac:dyDescent="0.25">
      <c r="A1603" s="133"/>
    </row>
    <row r="1604" spans="1:1" x14ac:dyDescent="0.25">
      <c r="A1604" s="133"/>
    </row>
    <row r="1605" spans="1:1" x14ac:dyDescent="0.25">
      <c r="A1605" s="133"/>
    </row>
    <row r="1606" spans="1:1" x14ac:dyDescent="0.25">
      <c r="A1606" s="133"/>
    </row>
    <row r="1607" spans="1:1" x14ac:dyDescent="0.25">
      <c r="A1607" s="133"/>
    </row>
    <row r="1608" spans="1:1" x14ac:dyDescent="0.25">
      <c r="A1608" s="133"/>
    </row>
    <row r="1609" spans="1:1" x14ac:dyDescent="0.25">
      <c r="A1609" s="133"/>
    </row>
    <row r="1610" spans="1:1" x14ac:dyDescent="0.25">
      <c r="A1610" s="133"/>
    </row>
    <row r="1611" spans="1:1" x14ac:dyDescent="0.25">
      <c r="A1611" s="133"/>
    </row>
    <row r="1612" spans="1:1" x14ac:dyDescent="0.25">
      <c r="A1612" s="133"/>
    </row>
    <row r="1613" spans="1:1" x14ac:dyDescent="0.25">
      <c r="A1613" s="133"/>
    </row>
    <row r="1614" spans="1:1" x14ac:dyDescent="0.25">
      <c r="A1614" s="133"/>
    </row>
    <row r="1615" spans="1:1" x14ac:dyDescent="0.25">
      <c r="A1615" s="133"/>
    </row>
    <row r="1616" spans="1:1" x14ac:dyDescent="0.25">
      <c r="A1616" s="133"/>
    </row>
    <row r="1617" spans="1:1" x14ac:dyDescent="0.25">
      <c r="A1617" s="133"/>
    </row>
    <row r="1618" spans="1:1" x14ac:dyDescent="0.25">
      <c r="A1618" s="133"/>
    </row>
    <row r="1619" spans="1:1" x14ac:dyDescent="0.25">
      <c r="A1619" s="133"/>
    </row>
    <row r="1620" spans="1:1" x14ac:dyDescent="0.25">
      <c r="A1620" s="133"/>
    </row>
    <row r="1621" spans="1:1" x14ac:dyDescent="0.25">
      <c r="A1621" s="133"/>
    </row>
    <row r="1622" spans="1:1" x14ac:dyDescent="0.25">
      <c r="A1622" s="133"/>
    </row>
    <row r="1623" spans="1:1" x14ac:dyDescent="0.25">
      <c r="A1623" s="133"/>
    </row>
    <row r="1624" spans="1:1" x14ac:dyDescent="0.25">
      <c r="A1624" s="133"/>
    </row>
    <row r="1625" spans="1:1" x14ac:dyDescent="0.25">
      <c r="A1625" s="133"/>
    </row>
    <row r="1626" spans="1:1" x14ac:dyDescent="0.25">
      <c r="A1626" s="133"/>
    </row>
    <row r="1627" spans="1:1" x14ac:dyDescent="0.25">
      <c r="A1627" s="133"/>
    </row>
    <row r="1628" spans="1:1" x14ac:dyDescent="0.25">
      <c r="A1628" s="133"/>
    </row>
    <row r="1629" spans="1:1" x14ac:dyDescent="0.25">
      <c r="A1629" s="133"/>
    </row>
    <row r="1630" spans="1:1" x14ac:dyDescent="0.25">
      <c r="A1630" s="133"/>
    </row>
    <row r="1631" spans="1:1" x14ac:dyDescent="0.25">
      <c r="A1631" s="133"/>
    </row>
    <row r="1632" spans="1:1" x14ac:dyDescent="0.25">
      <c r="A1632" s="133"/>
    </row>
    <row r="1633" spans="1:1" x14ac:dyDescent="0.25">
      <c r="A1633" s="133"/>
    </row>
    <row r="1634" spans="1:1" x14ac:dyDescent="0.25">
      <c r="A1634" s="133"/>
    </row>
    <row r="1635" spans="1:1" x14ac:dyDescent="0.25">
      <c r="A1635" s="133"/>
    </row>
    <row r="1636" spans="1:1" x14ac:dyDescent="0.25">
      <c r="A1636" s="133"/>
    </row>
    <row r="1637" spans="1:1" x14ac:dyDescent="0.25">
      <c r="A1637" s="133"/>
    </row>
    <row r="1638" spans="1:1" x14ac:dyDescent="0.25">
      <c r="A1638" s="133"/>
    </row>
    <row r="1639" spans="1:1" x14ac:dyDescent="0.25">
      <c r="A1639" s="133"/>
    </row>
    <row r="1640" spans="1:1" x14ac:dyDescent="0.25">
      <c r="A1640" s="133"/>
    </row>
    <row r="1641" spans="1:1" x14ac:dyDescent="0.25">
      <c r="A1641" s="133"/>
    </row>
    <row r="1642" spans="1:1" x14ac:dyDescent="0.25">
      <c r="A1642" s="133"/>
    </row>
    <row r="1643" spans="1:1" x14ac:dyDescent="0.25">
      <c r="A1643" s="133"/>
    </row>
    <row r="1644" spans="1:1" x14ac:dyDescent="0.25">
      <c r="A1644" s="133"/>
    </row>
    <row r="1645" spans="1:1" x14ac:dyDescent="0.25">
      <c r="A1645" s="133"/>
    </row>
    <row r="1646" spans="1:1" x14ac:dyDescent="0.25">
      <c r="A1646" s="133"/>
    </row>
    <row r="1647" spans="1:1" x14ac:dyDescent="0.25">
      <c r="A1647" s="133"/>
    </row>
    <row r="1648" spans="1:1" x14ac:dyDescent="0.25">
      <c r="A1648" s="133"/>
    </row>
    <row r="1649" spans="1:1" x14ac:dyDescent="0.25">
      <c r="A1649" s="133"/>
    </row>
    <row r="1650" spans="1:1" x14ac:dyDescent="0.25">
      <c r="A1650" s="133"/>
    </row>
    <row r="1651" spans="1:1" x14ac:dyDescent="0.25">
      <c r="A1651" s="133"/>
    </row>
    <row r="1652" spans="1:1" x14ac:dyDescent="0.25">
      <c r="A1652" s="133"/>
    </row>
    <row r="1653" spans="1:1" x14ac:dyDescent="0.25">
      <c r="A1653" s="133"/>
    </row>
    <row r="1654" spans="1:1" x14ac:dyDescent="0.25">
      <c r="A1654" s="133"/>
    </row>
    <row r="1655" spans="1:1" x14ac:dyDescent="0.25">
      <c r="A1655" s="133"/>
    </row>
    <row r="1656" spans="1:1" x14ac:dyDescent="0.25">
      <c r="A1656" s="133"/>
    </row>
    <row r="1657" spans="1:1" x14ac:dyDescent="0.25">
      <c r="A1657" s="133"/>
    </row>
    <row r="1658" spans="1:1" x14ac:dyDescent="0.25">
      <c r="A1658" s="133"/>
    </row>
    <row r="1659" spans="1:1" x14ac:dyDescent="0.25">
      <c r="A1659" s="133"/>
    </row>
    <row r="1660" spans="1:1" x14ac:dyDescent="0.25">
      <c r="A1660" s="133"/>
    </row>
    <row r="1661" spans="1:1" x14ac:dyDescent="0.25">
      <c r="A1661" s="133"/>
    </row>
    <row r="1662" spans="1:1" x14ac:dyDescent="0.25">
      <c r="A1662" s="133"/>
    </row>
    <row r="1663" spans="1:1" x14ac:dyDescent="0.25">
      <c r="A1663" s="133"/>
    </row>
    <row r="1664" spans="1:1" x14ac:dyDescent="0.25">
      <c r="A1664" s="133"/>
    </row>
    <row r="1665" spans="1:1" x14ac:dyDescent="0.25">
      <c r="A1665" s="133"/>
    </row>
    <row r="1666" spans="1:1" x14ac:dyDescent="0.25">
      <c r="A1666" s="133"/>
    </row>
    <row r="1667" spans="1:1" x14ac:dyDescent="0.25">
      <c r="A1667" s="133"/>
    </row>
    <row r="1668" spans="1:1" x14ac:dyDescent="0.25">
      <c r="A1668" s="133"/>
    </row>
    <row r="1669" spans="1:1" x14ac:dyDescent="0.25">
      <c r="A1669" s="133"/>
    </row>
    <row r="1670" spans="1:1" x14ac:dyDescent="0.25">
      <c r="A1670" s="133"/>
    </row>
    <row r="1671" spans="1:1" x14ac:dyDescent="0.25">
      <c r="A1671" s="133"/>
    </row>
    <row r="1672" spans="1:1" x14ac:dyDescent="0.25">
      <c r="A1672" s="133"/>
    </row>
    <row r="1673" spans="1:1" x14ac:dyDescent="0.25">
      <c r="A1673" s="133"/>
    </row>
    <row r="1674" spans="1:1" x14ac:dyDescent="0.25">
      <c r="A1674" s="133"/>
    </row>
    <row r="1675" spans="1:1" x14ac:dyDescent="0.25">
      <c r="A1675" s="133"/>
    </row>
    <row r="1676" spans="1:1" x14ac:dyDescent="0.25">
      <c r="A1676" s="133"/>
    </row>
    <row r="1677" spans="1:1" x14ac:dyDescent="0.25">
      <c r="A1677" s="133"/>
    </row>
    <row r="1678" spans="1:1" x14ac:dyDescent="0.25">
      <c r="A1678" s="133"/>
    </row>
    <row r="1679" spans="1:1" x14ac:dyDescent="0.25">
      <c r="A1679" s="133"/>
    </row>
    <row r="1680" spans="1:1" x14ac:dyDescent="0.25">
      <c r="A1680" s="133"/>
    </row>
    <row r="1681" spans="1:1" x14ac:dyDescent="0.25">
      <c r="A1681" s="133"/>
    </row>
    <row r="1682" spans="1:1" x14ac:dyDescent="0.25">
      <c r="A1682" s="133"/>
    </row>
    <row r="1683" spans="1:1" x14ac:dyDescent="0.25">
      <c r="A1683" s="133"/>
    </row>
    <row r="1684" spans="1:1" x14ac:dyDescent="0.25">
      <c r="A1684" s="133"/>
    </row>
    <row r="1685" spans="1:1" x14ac:dyDescent="0.25">
      <c r="A1685" s="133"/>
    </row>
    <row r="1686" spans="1:1" x14ac:dyDescent="0.25">
      <c r="A1686" s="133"/>
    </row>
    <row r="1687" spans="1:1" x14ac:dyDescent="0.25">
      <c r="A1687" s="133"/>
    </row>
    <row r="1688" spans="1:1" x14ac:dyDescent="0.25">
      <c r="A1688" s="133"/>
    </row>
    <row r="1689" spans="1:1" x14ac:dyDescent="0.25">
      <c r="A1689" s="133"/>
    </row>
    <row r="1690" spans="1:1" x14ac:dyDescent="0.25">
      <c r="A1690" s="133"/>
    </row>
    <row r="1691" spans="1:1" x14ac:dyDescent="0.25">
      <c r="A1691" s="133"/>
    </row>
    <row r="1692" spans="1:1" x14ac:dyDescent="0.25">
      <c r="A1692" s="133"/>
    </row>
    <row r="1693" spans="1:1" x14ac:dyDescent="0.25">
      <c r="A1693" s="133"/>
    </row>
    <row r="1694" spans="1:1" x14ac:dyDescent="0.25">
      <c r="A1694" s="133"/>
    </row>
    <row r="1695" spans="1:1" x14ac:dyDescent="0.25">
      <c r="A1695" s="133"/>
    </row>
    <row r="1696" spans="1:1" x14ac:dyDescent="0.25">
      <c r="A1696" s="133"/>
    </row>
    <row r="1697" spans="1:1" x14ac:dyDescent="0.25">
      <c r="A1697" s="133"/>
    </row>
    <row r="1698" spans="1:1" x14ac:dyDescent="0.25">
      <c r="A1698" s="133"/>
    </row>
    <row r="1699" spans="1:1" x14ac:dyDescent="0.25">
      <c r="A1699" s="133"/>
    </row>
    <row r="1700" spans="1:1" x14ac:dyDescent="0.25">
      <c r="A1700" s="133"/>
    </row>
    <row r="1701" spans="1:1" x14ac:dyDescent="0.25">
      <c r="A1701" s="133"/>
    </row>
    <row r="1702" spans="1:1" x14ac:dyDescent="0.25">
      <c r="A1702" s="133"/>
    </row>
    <row r="1703" spans="1:1" x14ac:dyDescent="0.25">
      <c r="A1703" s="133"/>
    </row>
    <row r="1704" spans="1:1" x14ac:dyDescent="0.25">
      <c r="A1704" s="133"/>
    </row>
    <row r="1705" spans="1:1" x14ac:dyDescent="0.25">
      <c r="A1705" s="133"/>
    </row>
    <row r="1706" spans="1:1" x14ac:dyDescent="0.25">
      <c r="A1706" s="133"/>
    </row>
    <row r="1707" spans="1:1" x14ac:dyDescent="0.25">
      <c r="A1707" s="133"/>
    </row>
    <row r="1708" spans="1:1" x14ac:dyDescent="0.25">
      <c r="A1708" s="133"/>
    </row>
    <row r="1709" spans="1:1" x14ac:dyDescent="0.25">
      <c r="A1709" s="133"/>
    </row>
    <row r="1710" spans="1:1" x14ac:dyDescent="0.25">
      <c r="A1710" s="133"/>
    </row>
    <row r="1711" spans="1:1" x14ac:dyDescent="0.25">
      <c r="A1711" s="133"/>
    </row>
    <row r="1712" spans="1:1" x14ac:dyDescent="0.25">
      <c r="A1712" s="133"/>
    </row>
    <row r="1713" spans="1:1" x14ac:dyDescent="0.25">
      <c r="A1713" s="133"/>
    </row>
    <row r="1714" spans="1:1" x14ac:dyDescent="0.25">
      <c r="A1714" s="133"/>
    </row>
    <row r="1715" spans="1:1" x14ac:dyDescent="0.25">
      <c r="A1715" s="133"/>
    </row>
    <row r="1716" spans="1:1" x14ac:dyDescent="0.25">
      <c r="A1716" s="133"/>
    </row>
    <row r="1717" spans="1:1" x14ac:dyDescent="0.25">
      <c r="A1717" s="133"/>
    </row>
    <row r="1718" spans="1:1" x14ac:dyDescent="0.25">
      <c r="A1718" s="133"/>
    </row>
    <row r="1719" spans="1:1" x14ac:dyDescent="0.25">
      <c r="A1719" s="133"/>
    </row>
    <row r="1720" spans="1:1" x14ac:dyDescent="0.25">
      <c r="A1720" s="133"/>
    </row>
    <row r="1721" spans="1:1" x14ac:dyDescent="0.25">
      <c r="A1721" s="133"/>
    </row>
    <row r="1722" spans="1:1" x14ac:dyDescent="0.25">
      <c r="A1722" s="133"/>
    </row>
    <row r="1723" spans="1:1" x14ac:dyDescent="0.25">
      <c r="A1723" s="133"/>
    </row>
    <row r="1724" spans="1:1" x14ac:dyDescent="0.25">
      <c r="A1724" s="133"/>
    </row>
    <row r="1725" spans="1:1" x14ac:dyDescent="0.25">
      <c r="A1725" s="133"/>
    </row>
    <row r="1726" spans="1:1" x14ac:dyDescent="0.25">
      <c r="A1726" s="133"/>
    </row>
    <row r="1727" spans="1:1" x14ac:dyDescent="0.25">
      <c r="A1727" s="133"/>
    </row>
    <row r="1728" spans="1:1" x14ac:dyDescent="0.25">
      <c r="A1728" s="133"/>
    </row>
    <row r="1729" spans="1:1" x14ac:dyDescent="0.25">
      <c r="A1729" s="133"/>
    </row>
    <row r="1730" spans="1:1" x14ac:dyDescent="0.25">
      <c r="A1730" s="133"/>
    </row>
    <row r="1731" spans="1:1" x14ac:dyDescent="0.25">
      <c r="A1731" s="133"/>
    </row>
    <row r="1732" spans="1:1" x14ac:dyDescent="0.25">
      <c r="A1732" s="133"/>
    </row>
    <row r="1733" spans="1:1" x14ac:dyDescent="0.25">
      <c r="A1733" s="133"/>
    </row>
    <row r="1734" spans="1:1" x14ac:dyDescent="0.25">
      <c r="A1734" s="133"/>
    </row>
    <row r="1735" spans="1:1" x14ac:dyDescent="0.25">
      <c r="A1735" s="133"/>
    </row>
    <row r="1736" spans="1:1" x14ac:dyDescent="0.25">
      <c r="A1736" s="133"/>
    </row>
    <row r="1737" spans="1:1" x14ac:dyDescent="0.25">
      <c r="A1737" s="133"/>
    </row>
    <row r="1738" spans="1:1" x14ac:dyDescent="0.25">
      <c r="A1738" s="133"/>
    </row>
    <row r="1739" spans="1:1" x14ac:dyDescent="0.25">
      <c r="A1739" s="133"/>
    </row>
    <row r="1740" spans="1:1" x14ac:dyDescent="0.25">
      <c r="A1740" s="133"/>
    </row>
    <row r="1741" spans="1:1" x14ac:dyDescent="0.25">
      <c r="A1741" s="133"/>
    </row>
    <row r="1742" spans="1:1" x14ac:dyDescent="0.25">
      <c r="A1742" s="133"/>
    </row>
    <row r="1743" spans="1:1" x14ac:dyDescent="0.25">
      <c r="A1743" s="133"/>
    </row>
    <row r="1744" spans="1:1" x14ac:dyDescent="0.25">
      <c r="A1744" s="133"/>
    </row>
    <row r="1745" spans="1:1" x14ac:dyDescent="0.25">
      <c r="A1745" s="133"/>
    </row>
    <row r="1746" spans="1:1" x14ac:dyDescent="0.25">
      <c r="A1746" s="133"/>
    </row>
    <row r="1747" spans="1:1" x14ac:dyDescent="0.25">
      <c r="A1747" s="133"/>
    </row>
    <row r="1748" spans="1:1" x14ac:dyDescent="0.25">
      <c r="A1748" s="133"/>
    </row>
    <row r="1749" spans="1:1" x14ac:dyDescent="0.25">
      <c r="A1749" s="133"/>
    </row>
    <row r="1750" spans="1:1" x14ac:dyDescent="0.25">
      <c r="A1750" s="133"/>
    </row>
    <row r="1751" spans="1:1" x14ac:dyDescent="0.25">
      <c r="A1751" s="133"/>
    </row>
    <row r="1752" spans="1:1" x14ac:dyDescent="0.25">
      <c r="A1752" s="133"/>
    </row>
    <row r="1753" spans="1:1" x14ac:dyDescent="0.25">
      <c r="A1753" s="133"/>
    </row>
    <row r="1754" spans="1:1" x14ac:dyDescent="0.25">
      <c r="A1754" s="133"/>
    </row>
    <row r="1755" spans="1:1" x14ac:dyDescent="0.25">
      <c r="A1755" s="133"/>
    </row>
    <row r="1756" spans="1:1" x14ac:dyDescent="0.25">
      <c r="A1756" s="133"/>
    </row>
    <row r="1757" spans="1:1" x14ac:dyDescent="0.25">
      <c r="A1757" s="133"/>
    </row>
    <row r="1758" spans="1:1" x14ac:dyDescent="0.25">
      <c r="A1758" s="133"/>
    </row>
    <row r="1759" spans="1:1" x14ac:dyDescent="0.25">
      <c r="A1759" s="133"/>
    </row>
    <row r="1760" spans="1:1" x14ac:dyDescent="0.25">
      <c r="A1760" s="133"/>
    </row>
    <row r="1761" spans="1:1" x14ac:dyDescent="0.25">
      <c r="A1761" s="133"/>
    </row>
    <row r="1762" spans="1:1" x14ac:dyDescent="0.25">
      <c r="A1762" s="133"/>
    </row>
    <row r="1763" spans="1:1" x14ac:dyDescent="0.25">
      <c r="A1763" s="133"/>
    </row>
    <row r="1764" spans="1:1" x14ac:dyDescent="0.25">
      <c r="A1764" s="133"/>
    </row>
    <row r="1765" spans="1:1" x14ac:dyDescent="0.25">
      <c r="A1765" s="133"/>
    </row>
    <row r="1766" spans="1:1" x14ac:dyDescent="0.25">
      <c r="A1766" s="133"/>
    </row>
    <row r="1767" spans="1:1" x14ac:dyDescent="0.25">
      <c r="A1767" s="133"/>
    </row>
    <row r="1768" spans="1:1" x14ac:dyDescent="0.25">
      <c r="A1768" s="133"/>
    </row>
    <row r="1769" spans="1:1" x14ac:dyDescent="0.25">
      <c r="A1769" s="133"/>
    </row>
    <row r="1770" spans="1:1" x14ac:dyDescent="0.25">
      <c r="A1770" s="133"/>
    </row>
    <row r="1771" spans="1:1" x14ac:dyDescent="0.25">
      <c r="A1771" s="133"/>
    </row>
    <row r="1772" spans="1:1" x14ac:dyDescent="0.25">
      <c r="A1772" s="133"/>
    </row>
    <row r="1773" spans="1:1" x14ac:dyDescent="0.25">
      <c r="A1773" s="133"/>
    </row>
    <row r="1774" spans="1:1" x14ac:dyDescent="0.25">
      <c r="A1774" s="133"/>
    </row>
    <row r="1775" spans="1:1" x14ac:dyDescent="0.25">
      <c r="A1775" s="133"/>
    </row>
    <row r="1776" spans="1:1" x14ac:dyDescent="0.25">
      <c r="A1776" s="133"/>
    </row>
    <row r="1777" spans="1:1" x14ac:dyDescent="0.25">
      <c r="A1777" s="133"/>
    </row>
    <row r="1778" spans="1:1" x14ac:dyDescent="0.25">
      <c r="A1778" s="133"/>
    </row>
    <row r="1779" spans="1:1" x14ac:dyDescent="0.25">
      <c r="A1779" s="133"/>
    </row>
    <row r="1780" spans="1:1" x14ac:dyDescent="0.25">
      <c r="A1780" s="133"/>
    </row>
    <row r="1781" spans="1:1" x14ac:dyDescent="0.25">
      <c r="A1781" s="133"/>
    </row>
    <row r="1782" spans="1:1" x14ac:dyDescent="0.25">
      <c r="A1782" s="133"/>
    </row>
    <row r="1783" spans="1:1" x14ac:dyDescent="0.25">
      <c r="A1783" s="133"/>
    </row>
    <row r="1784" spans="1:1" x14ac:dyDescent="0.25">
      <c r="A1784" s="133"/>
    </row>
    <row r="1785" spans="1:1" x14ac:dyDescent="0.25">
      <c r="A1785" s="133"/>
    </row>
    <row r="1786" spans="1:1" x14ac:dyDescent="0.25">
      <c r="A1786" s="133"/>
    </row>
    <row r="1787" spans="1:1" x14ac:dyDescent="0.25">
      <c r="A1787" s="133"/>
    </row>
    <row r="1788" spans="1:1" x14ac:dyDescent="0.25">
      <c r="A1788" s="133"/>
    </row>
    <row r="1789" spans="1:1" x14ac:dyDescent="0.25">
      <c r="A1789" s="133"/>
    </row>
    <row r="1790" spans="1:1" x14ac:dyDescent="0.25">
      <c r="A1790" s="133"/>
    </row>
    <row r="1791" spans="1:1" x14ac:dyDescent="0.25">
      <c r="A1791" s="133"/>
    </row>
    <row r="1792" spans="1:1" x14ac:dyDescent="0.25">
      <c r="A1792" s="133"/>
    </row>
    <row r="1793" spans="1:1" x14ac:dyDescent="0.25">
      <c r="A1793" s="133"/>
    </row>
    <row r="1794" spans="1:1" x14ac:dyDescent="0.25">
      <c r="A1794" s="133"/>
    </row>
    <row r="1795" spans="1:1" x14ac:dyDescent="0.25">
      <c r="A1795" s="133"/>
    </row>
    <row r="1796" spans="1:1" x14ac:dyDescent="0.25">
      <c r="A1796" s="133"/>
    </row>
    <row r="1797" spans="1:1" x14ac:dyDescent="0.25">
      <c r="A1797" s="133"/>
    </row>
    <row r="1798" spans="1:1" x14ac:dyDescent="0.25">
      <c r="A1798" s="133"/>
    </row>
    <row r="1799" spans="1:1" x14ac:dyDescent="0.25">
      <c r="A1799" s="133"/>
    </row>
    <row r="1800" spans="1:1" x14ac:dyDescent="0.25">
      <c r="A1800" s="133"/>
    </row>
    <row r="1801" spans="1:1" x14ac:dyDescent="0.25">
      <c r="A1801" s="133"/>
    </row>
    <row r="1802" spans="1:1" x14ac:dyDescent="0.25">
      <c r="A1802" s="133"/>
    </row>
    <row r="1803" spans="1:1" x14ac:dyDescent="0.25">
      <c r="A1803" s="133"/>
    </row>
    <row r="1804" spans="1:1" x14ac:dyDescent="0.25">
      <c r="A1804" s="133"/>
    </row>
    <row r="1805" spans="1:1" x14ac:dyDescent="0.25">
      <c r="A1805" s="133"/>
    </row>
    <row r="1806" spans="1:1" x14ac:dyDescent="0.25">
      <c r="A1806" s="133"/>
    </row>
    <row r="1807" spans="1:1" x14ac:dyDescent="0.25">
      <c r="A1807" s="133"/>
    </row>
    <row r="1808" spans="1:1" x14ac:dyDescent="0.25">
      <c r="A1808" s="133"/>
    </row>
    <row r="1809" spans="1:1" x14ac:dyDescent="0.25">
      <c r="A1809" s="133"/>
    </row>
    <row r="1810" spans="1:1" x14ac:dyDescent="0.25">
      <c r="A1810" s="133"/>
    </row>
    <row r="1811" spans="1:1" x14ac:dyDescent="0.25">
      <c r="A1811" s="133"/>
    </row>
    <row r="1812" spans="1:1" x14ac:dyDescent="0.25">
      <c r="A1812" s="133"/>
    </row>
    <row r="1813" spans="1:1" x14ac:dyDescent="0.25">
      <c r="A1813" s="133"/>
    </row>
    <row r="1814" spans="1:1" x14ac:dyDescent="0.25">
      <c r="A1814" s="133"/>
    </row>
    <row r="1815" spans="1:1" x14ac:dyDescent="0.25">
      <c r="A1815" s="133"/>
    </row>
    <row r="1816" spans="1:1" x14ac:dyDescent="0.25">
      <c r="A1816" s="133"/>
    </row>
    <row r="1817" spans="1:1" x14ac:dyDescent="0.25">
      <c r="A1817" s="133"/>
    </row>
    <row r="1818" spans="1:1" x14ac:dyDescent="0.25">
      <c r="A1818" s="133"/>
    </row>
    <row r="1819" spans="1:1" x14ac:dyDescent="0.25">
      <c r="A1819" s="133"/>
    </row>
    <row r="1820" spans="1:1" x14ac:dyDescent="0.25">
      <c r="A1820" s="133"/>
    </row>
    <row r="1821" spans="1:1" x14ac:dyDescent="0.25">
      <c r="A1821" s="133"/>
    </row>
    <row r="1822" spans="1:1" x14ac:dyDescent="0.25">
      <c r="A1822" s="133"/>
    </row>
    <row r="1823" spans="1:1" x14ac:dyDescent="0.25">
      <c r="A1823" s="133"/>
    </row>
    <row r="1824" spans="1:1" x14ac:dyDescent="0.25">
      <c r="A1824" s="133"/>
    </row>
    <row r="1825" spans="1:1" x14ac:dyDescent="0.25">
      <c r="A1825" s="133"/>
    </row>
    <row r="1826" spans="1:1" x14ac:dyDescent="0.25">
      <c r="A1826" s="133"/>
    </row>
    <row r="1827" spans="1:1" x14ac:dyDescent="0.25">
      <c r="A1827" s="133"/>
    </row>
    <row r="1828" spans="1:1" x14ac:dyDescent="0.25">
      <c r="A1828" s="133"/>
    </row>
    <row r="1829" spans="1:1" x14ac:dyDescent="0.25">
      <c r="A1829" s="133"/>
    </row>
    <row r="1830" spans="1:1" x14ac:dyDescent="0.25">
      <c r="A1830" s="133"/>
    </row>
    <row r="1831" spans="1:1" x14ac:dyDescent="0.25">
      <c r="A1831" s="133"/>
    </row>
    <row r="1832" spans="1:1" x14ac:dyDescent="0.25">
      <c r="A1832" s="133"/>
    </row>
    <row r="1833" spans="1:1" x14ac:dyDescent="0.25">
      <c r="A1833" s="133"/>
    </row>
    <row r="1834" spans="1:1" x14ac:dyDescent="0.25">
      <c r="A1834" s="133"/>
    </row>
    <row r="1835" spans="1:1" x14ac:dyDescent="0.25">
      <c r="A1835" s="133"/>
    </row>
    <row r="1836" spans="1:1" x14ac:dyDescent="0.25">
      <c r="A1836" s="133"/>
    </row>
    <row r="1837" spans="1:1" x14ac:dyDescent="0.25">
      <c r="A1837" s="133"/>
    </row>
    <row r="1838" spans="1:1" x14ac:dyDescent="0.25">
      <c r="A1838" s="133"/>
    </row>
    <row r="1839" spans="1:1" x14ac:dyDescent="0.25">
      <c r="A1839" s="133"/>
    </row>
    <row r="1840" spans="1:1" x14ac:dyDescent="0.25">
      <c r="A1840" s="133"/>
    </row>
    <row r="1841" spans="1:1" x14ac:dyDescent="0.25">
      <c r="A1841" s="133"/>
    </row>
    <row r="1842" spans="1:1" x14ac:dyDescent="0.25">
      <c r="A1842" s="133"/>
    </row>
    <row r="1843" spans="1:1" x14ac:dyDescent="0.25">
      <c r="A1843" s="133"/>
    </row>
    <row r="1844" spans="1:1" x14ac:dyDescent="0.25">
      <c r="A1844" s="133"/>
    </row>
    <row r="1845" spans="1:1" x14ac:dyDescent="0.25">
      <c r="A1845" s="133"/>
    </row>
    <row r="1846" spans="1:1" x14ac:dyDescent="0.25">
      <c r="A1846" s="133"/>
    </row>
    <row r="1847" spans="1:1" x14ac:dyDescent="0.25">
      <c r="A1847" s="133"/>
    </row>
    <row r="1848" spans="1:1" x14ac:dyDescent="0.25">
      <c r="A1848" s="133"/>
    </row>
    <row r="1849" spans="1:1" x14ac:dyDescent="0.25">
      <c r="A1849" s="133"/>
    </row>
    <row r="1850" spans="1:1" x14ac:dyDescent="0.25">
      <c r="A1850" s="133"/>
    </row>
    <row r="1851" spans="1:1" x14ac:dyDescent="0.25">
      <c r="A1851" s="133"/>
    </row>
    <row r="1852" spans="1:1" x14ac:dyDescent="0.25">
      <c r="A1852" s="133"/>
    </row>
    <row r="1853" spans="1:1" x14ac:dyDescent="0.25">
      <c r="A1853" s="133"/>
    </row>
    <row r="1854" spans="1:1" x14ac:dyDescent="0.25">
      <c r="A1854" s="133"/>
    </row>
    <row r="1855" spans="1:1" x14ac:dyDescent="0.25">
      <c r="A1855" s="133"/>
    </row>
    <row r="1856" spans="1:1" x14ac:dyDescent="0.25">
      <c r="A1856" s="133"/>
    </row>
    <row r="1857" spans="1:1" x14ac:dyDescent="0.25">
      <c r="A1857" s="133"/>
    </row>
    <row r="1858" spans="1:1" x14ac:dyDescent="0.25">
      <c r="A1858" s="133"/>
    </row>
    <row r="1859" spans="1:1" x14ac:dyDescent="0.25">
      <c r="A1859" s="133"/>
    </row>
    <row r="1860" spans="1:1" x14ac:dyDescent="0.25">
      <c r="A1860" s="133"/>
    </row>
    <row r="1861" spans="1:1" x14ac:dyDescent="0.25">
      <c r="A1861" s="133"/>
    </row>
    <row r="1862" spans="1:1" x14ac:dyDescent="0.25">
      <c r="A1862" s="133"/>
    </row>
    <row r="1863" spans="1:1" x14ac:dyDescent="0.25">
      <c r="A1863" s="133"/>
    </row>
    <row r="1864" spans="1:1" x14ac:dyDescent="0.25">
      <c r="A1864" s="133"/>
    </row>
    <row r="1865" spans="1:1" x14ac:dyDescent="0.25">
      <c r="A1865" s="133"/>
    </row>
    <row r="1866" spans="1:1" x14ac:dyDescent="0.25">
      <c r="A1866" s="133"/>
    </row>
    <row r="1867" spans="1:1" x14ac:dyDescent="0.25">
      <c r="A1867" s="133"/>
    </row>
    <row r="1868" spans="1:1" x14ac:dyDescent="0.25">
      <c r="A1868" s="133"/>
    </row>
    <row r="1869" spans="1:1" x14ac:dyDescent="0.25">
      <c r="A1869" s="133"/>
    </row>
    <row r="1870" spans="1:1" x14ac:dyDescent="0.25">
      <c r="A1870" s="133"/>
    </row>
    <row r="1871" spans="1:1" x14ac:dyDescent="0.25">
      <c r="A1871" s="133"/>
    </row>
    <row r="1872" spans="1:1" x14ac:dyDescent="0.25">
      <c r="A1872" s="133"/>
    </row>
    <row r="1873" spans="1:1" x14ac:dyDescent="0.25">
      <c r="A1873" s="133"/>
    </row>
    <row r="1874" spans="1:1" x14ac:dyDescent="0.25">
      <c r="A1874" s="133"/>
    </row>
    <row r="1875" spans="1:1" x14ac:dyDescent="0.25">
      <c r="A1875" s="133"/>
    </row>
    <row r="1876" spans="1:1" x14ac:dyDescent="0.25">
      <c r="A1876" s="133"/>
    </row>
    <row r="1877" spans="1:1" x14ac:dyDescent="0.25">
      <c r="A1877" s="133"/>
    </row>
    <row r="1878" spans="1:1" x14ac:dyDescent="0.25">
      <c r="A1878" s="133"/>
    </row>
    <row r="1879" spans="1:1" x14ac:dyDescent="0.25">
      <c r="A1879" s="133"/>
    </row>
    <row r="1880" spans="1:1" x14ac:dyDescent="0.25">
      <c r="A1880" s="133"/>
    </row>
    <row r="1881" spans="1:1" x14ac:dyDescent="0.25">
      <c r="A1881" s="133"/>
    </row>
    <row r="1882" spans="1:1" x14ac:dyDescent="0.25">
      <c r="A1882" s="133"/>
    </row>
    <row r="1883" spans="1:1" x14ac:dyDescent="0.25">
      <c r="A1883" s="133"/>
    </row>
    <row r="1884" spans="1:1" x14ac:dyDescent="0.25">
      <c r="A1884" s="133"/>
    </row>
    <row r="1885" spans="1:1" x14ac:dyDescent="0.25">
      <c r="A1885" s="133"/>
    </row>
    <row r="1886" spans="1:1" x14ac:dyDescent="0.25">
      <c r="A1886" s="133"/>
    </row>
    <row r="1887" spans="1:1" x14ac:dyDescent="0.25">
      <c r="A1887" s="133"/>
    </row>
    <row r="1888" spans="1:1" x14ac:dyDescent="0.25">
      <c r="A1888" s="133"/>
    </row>
    <row r="1889" spans="1:1" x14ac:dyDescent="0.25">
      <c r="A1889" s="133"/>
    </row>
    <row r="1890" spans="1:1" x14ac:dyDescent="0.25">
      <c r="A1890" s="133"/>
    </row>
    <row r="1891" spans="1:1" x14ac:dyDescent="0.25">
      <c r="A1891" s="133"/>
    </row>
    <row r="1892" spans="1:1" x14ac:dyDescent="0.25">
      <c r="A1892" s="133"/>
    </row>
    <row r="1893" spans="1:1" x14ac:dyDescent="0.25">
      <c r="A1893" s="133"/>
    </row>
    <row r="1894" spans="1:1" x14ac:dyDescent="0.25">
      <c r="A1894" s="133"/>
    </row>
    <row r="1895" spans="1:1" x14ac:dyDescent="0.25">
      <c r="A1895" s="133"/>
    </row>
    <row r="1896" spans="1:1" x14ac:dyDescent="0.25">
      <c r="A1896" s="133"/>
    </row>
    <row r="1897" spans="1:1" x14ac:dyDescent="0.25">
      <c r="A1897" s="133"/>
    </row>
    <row r="1898" spans="1:1" x14ac:dyDescent="0.25">
      <c r="A1898" s="133"/>
    </row>
    <row r="1899" spans="1:1" x14ac:dyDescent="0.25">
      <c r="A1899" s="133"/>
    </row>
    <row r="1900" spans="1:1" x14ac:dyDescent="0.25">
      <c r="A1900" s="133"/>
    </row>
    <row r="1901" spans="1:1" x14ac:dyDescent="0.25">
      <c r="A1901" s="133"/>
    </row>
    <row r="1902" spans="1:1" x14ac:dyDescent="0.25">
      <c r="A1902" s="133"/>
    </row>
    <row r="1903" spans="1:1" x14ac:dyDescent="0.25">
      <c r="A1903" s="133"/>
    </row>
    <row r="1904" spans="1:1" x14ac:dyDescent="0.25">
      <c r="A1904" s="133"/>
    </row>
    <row r="1905" spans="1:1" x14ac:dyDescent="0.25">
      <c r="A1905" s="133"/>
    </row>
    <row r="1906" spans="1:1" x14ac:dyDescent="0.25">
      <c r="A1906" s="133"/>
    </row>
    <row r="1907" spans="1:1" x14ac:dyDescent="0.25">
      <c r="A1907" s="133"/>
    </row>
    <row r="1908" spans="1:1" x14ac:dyDescent="0.25">
      <c r="A1908" s="133"/>
    </row>
    <row r="1909" spans="1:1" x14ac:dyDescent="0.25">
      <c r="A1909" s="133"/>
    </row>
    <row r="1910" spans="1:1" x14ac:dyDescent="0.25">
      <c r="A1910" s="133"/>
    </row>
    <row r="1911" spans="1:1" x14ac:dyDescent="0.25">
      <c r="A1911" s="133"/>
    </row>
    <row r="1912" spans="1:1" x14ac:dyDescent="0.25">
      <c r="A1912" s="133"/>
    </row>
    <row r="1913" spans="1:1" x14ac:dyDescent="0.25">
      <c r="A1913" s="133"/>
    </row>
    <row r="1914" spans="1:1" x14ac:dyDescent="0.25">
      <c r="A1914" s="133"/>
    </row>
    <row r="1915" spans="1:1" x14ac:dyDescent="0.25">
      <c r="A1915" s="133"/>
    </row>
    <row r="1916" spans="1:1" x14ac:dyDescent="0.25">
      <c r="A1916" s="133"/>
    </row>
    <row r="1917" spans="1:1" x14ac:dyDescent="0.25">
      <c r="A1917" s="133"/>
    </row>
    <row r="1918" spans="1:1" x14ac:dyDescent="0.25">
      <c r="A1918" s="133"/>
    </row>
    <row r="1919" spans="1:1" x14ac:dyDescent="0.25">
      <c r="A1919" s="133"/>
    </row>
    <row r="1920" spans="1:1" x14ac:dyDescent="0.25">
      <c r="A1920" s="133"/>
    </row>
    <row r="1921" spans="1:1" x14ac:dyDescent="0.25">
      <c r="A1921" s="133"/>
    </row>
    <row r="1922" spans="1:1" x14ac:dyDescent="0.25">
      <c r="A1922" s="133"/>
    </row>
    <row r="1923" spans="1:1" x14ac:dyDescent="0.25">
      <c r="A1923" s="133"/>
    </row>
    <row r="1924" spans="1:1" x14ac:dyDescent="0.25">
      <c r="A1924" s="133"/>
    </row>
    <row r="1925" spans="1:1" x14ac:dyDescent="0.25">
      <c r="A1925" s="133"/>
    </row>
    <row r="1926" spans="1:1" x14ac:dyDescent="0.25">
      <c r="A1926" s="133"/>
    </row>
    <row r="1927" spans="1:1" x14ac:dyDescent="0.25">
      <c r="A1927" s="133"/>
    </row>
    <row r="1928" spans="1:1" x14ac:dyDescent="0.25">
      <c r="A1928" s="133"/>
    </row>
    <row r="1929" spans="1:1" x14ac:dyDescent="0.25">
      <c r="A1929" s="133"/>
    </row>
    <row r="1930" spans="1:1" x14ac:dyDescent="0.25">
      <c r="A1930" s="133"/>
    </row>
    <row r="1931" spans="1:1" x14ac:dyDescent="0.25">
      <c r="A1931" s="133"/>
    </row>
    <row r="1932" spans="1:1" x14ac:dyDescent="0.25">
      <c r="A1932" s="133"/>
    </row>
    <row r="1933" spans="1:1" x14ac:dyDescent="0.25">
      <c r="A1933" s="133"/>
    </row>
    <row r="1934" spans="1:1" x14ac:dyDescent="0.25">
      <c r="A1934" s="133"/>
    </row>
    <row r="1935" spans="1:1" x14ac:dyDescent="0.25">
      <c r="A1935" s="133"/>
    </row>
    <row r="1936" spans="1:1" x14ac:dyDescent="0.25">
      <c r="A1936" s="133"/>
    </row>
    <row r="1937" spans="1:1" x14ac:dyDescent="0.25">
      <c r="A1937" s="133"/>
    </row>
    <row r="1938" spans="1:1" x14ac:dyDescent="0.25">
      <c r="A1938" s="133"/>
    </row>
    <row r="1939" spans="1:1" x14ac:dyDescent="0.25">
      <c r="A1939" s="133"/>
    </row>
    <row r="1940" spans="1:1" x14ac:dyDescent="0.25">
      <c r="A1940" s="133"/>
    </row>
    <row r="1941" spans="1:1" x14ac:dyDescent="0.25">
      <c r="A1941" s="133"/>
    </row>
    <row r="1942" spans="1:1" x14ac:dyDescent="0.25">
      <c r="A1942" s="133"/>
    </row>
    <row r="1943" spans="1:1" x14ac:dyDescent="0.25">
      <c r="A1943" s="133"/>
    </row>
    <row r="1944" spans="1:1" x14ac:dyDescent="0.25">
      <c r="A1944" s="133"/>
    </row>
    <row r="1945" spans="1:1" x14ac:dyDescent="0.25">
      <c r="A1945" s="133"/>
    </row>
    <row r="1946" spans="1:1" x14ac:dyDescent="0.25">
      <c r="A1946" s="133"/>
    </row>
    <row r="1947" spans="1:1" x14ac:dyDescent="0.25">
      <c r="A1947" s="133"/>
    </row>
    <row r="1948" spans="1:1" x14ac:dyDescent="0.25">
      <c r="A1948" s="133"/>
    </row>
    <row r="1949" spans="1:1" x14ac:dyDescent="0.25">
      <c r="A1949" s="133"/>
    </row>
    <row r="1950" spans="1:1" x14ac:dyDescent="0.25">
      <c r="A1950" s="133"/>
    </row>
    <row r="1951" spans="1:1" x14ac:dyDescent="0.25">
      <c r="A1951" s="133"/>
    </row>
    <row r="1952" spans="1:1" x14ac:dyDescent="0.25">
      <c r="A1952" s="133"/>
    </row>
    <row r="1953" spans="1:1" x14ac:dyDescent="0.25">
      <c r="A1953" s="133"/>
    </row>
    <row r="1954" spans="1:1" x14ac:dyDescent="0.25">
      <c r="A1954" s="133"/>
    </row>
    <row r="1955" spans="1:1" x14ac:dyDescent="0.25">
      <c r="A1955" s="133"/>
    </row>
    <row r="1956" spans="1:1" x14ac:dyDescent="0.25">
      <c r="A1956" s="133"/>
    </row>
    <row r="1957" spans="1:1" x14ac:dyDescent="0.25">
      <c r="A1957" s="133"/>
    </row>
    <row r="1958" spans="1:1" x14ac:dyDescent="0.25">
      <c r="A1958" s="133"/>
    </row>
    <row r="1959" spans="1:1" x14ac:dyDescent="0.25">
      <c r="A1959" s="133"/>
    </row>
    <row r="1960" spans="1:1" x14ac:dyDescent="0.25">
      <c r="A1960" s="133"/>
    </row>
    <row r="1961" spans="1:1" x14ac:dyDescent="0.25">
      <c r="A1961" s="133"/>
    </row>
    <row r="1962" spans="1:1" x14ac:dyDescent="0.25">
      <c r="A1962" s="133"/>
    </row>
    <row r="1963" spans="1:1" x14ac:dyDescent="0.25">
      <c r="A1963" s="133"/>
    </row>
    <row r="1964" spans="1:1" x14ac:dyDescent="0.25">
      <c r="A1964" s="133"/>
    </row>
    <row r="1965" spans="1:1" x14ac:dyDescent="0.25">
      <c r="A1965" s="133"/>
    </row>
    <row r="1966" spans="1:1" x14ac:dyDescent="0.25">
      <c r="A1966" s="133"/>
    </row>
    <row r="1967" spans="1:1" x14ac:dyDescent="0.25">
      <c r="A1967" s="133"/>
    </row>
    <row r="1968" spans="1:1" x14ac:dyDescent="0.25">
      <c r="A1968" s="133"/>
    </row>
    <row r="1969" spans="1:1" x14ac:dyDescent="0.25">
      <c r="A1969" s="133"/>
    </row>
    <row r="1970" spans="1:1" x14ac:dyDescent="0.25">
      <c r="A1970" s="133"/>
    </row>
    <row r="1971" spans="1:1" x14ac:dyDescent="0.25">
      <c r="A1971" s="133"/>
    </row>
    <row r="1972" spans="1:1" x14ac:dyDescent="0.25">
      <c r="A1972" s="133"/>
    </row>
    <row r="1973" spans="1:1" x14ac:dyDescent="0.25">
      <c r="A1973" s="133"/>
    </row>
    <row r="1974" spans="1:1" x14ac:dyDescent="0.25">
      <c r="A1974" s="133"/>
    </row>
    <row r="1975" spans="1:1" x14ac:dyDescent="0.25">
      <c r="A1975" s="133"/>
    </row>
    <row r="1976" spans="1:1" x14ac:dyDescent="0.25">
      <c r="A1976" s="133"/>
    </row>
    <row r="1977" spans="1:1" x14ac:dyDescent="0.25">
      <c r="A1977" s="133"/>
    </row>
    <row r="1978" spans="1:1" x14ac:dyDescent="0.25">
      <c r="A1978" s="133"/>
    </row>
    <row r="1979" spans="1:1" x14ac:dyDescent="0.25">
      <c r="A1979" s="133"/>
    </row>
    <row r="1980" spans="1:1" x14ac:dyDescent="0.25">
      <c r="A1980" s="133"/>
    </row>
    <row r="1981" spans="1:1" x14ac:dyDescent="0.25">
      <c r="A1981" s="133"/>
    </row>
    <row r="1982" spans="1:1" x14ac:dyDescent="0.25">
      <c r="A1982" s="133"/>
    </row>
    <row r="1983" spans="1:1" x14ac:dyDescent="0.25">
      <c r="A1983" s="133"/>
    </row>
    <row r="1984" spans="1:1" x14ac:dyDescent="0.25">
      <c r="A1984" s="133"/>
    </row>
    <row r="1985" spans="1:1" x14ac:dyDescent="0.25">
      <c r="A1985" s="133"/>
    </row>
    <row r="1986" spans="1:1" x14ac:dyDescent="0.25">
      <c r="A1986" s="133"/>
    </row>
    <row r="1987" spans="1:1" x14ac:dyDescent="0.25">
      <c r="A1987" s="133"/>
    </row>
    <row r="1988" spans="1:1" x14ac:dyDescent="0.25">
      <c r="A1988" s="133"/>
    </row>
    <row r="1989" spans="1:1" x14ac:dyDescent="0.25">
      <c r="A1989" s="133"/>
    </row>
    <row r="1990" spans="1:1" x14ac:dyDescent="0.25">
      <c r="A1990" s="133"/>
    </row>
    <row r="1991" spans="1:1" x14ac:dyDescent="0.25">
      <c r="A1991" s="133"/>
    </row>
    <row r="1992" spans="1:1" x14ac:dyDescent="0.25">
      <c r="A1992" s="133"/>
    </row>
    <row r="1993" spans="1:1" x14ac:dyDescent="0.25">
      <c r="A1993" s="133"/>
    </row>
    <row r="1994" spans="1:1" x14ac:dyDescent="0.25">
      <c r="A1994" s="133"/>
    </row>
    <row r="1995" spans="1:1" x14ac:dyDescent="0.25">
      <c r="A1995" s="133"/>
    </row>
    <row r="1996" spans="1:1" x14ac:dyDescent="0.25">
      <c r="A1996" s="133"/>
    </row>
    <row r="1997" spans="1:1" x14ac:dyDescent="0.25">
      <c r="A1997" s="133"/>
    </row>
    <row r="1998" spans="1:1" x14ac:dyDescent="0.25">
      <c r="A1998" s="133"/>
    </row>
    <row r="1999" spans="1:1" x14ac:dyDescent="0.25">
      <c r="A1999" s="133"/>
    </row>
    <row r="2000" spans="1:1" x14ac:dyDescent="0.25">
      <c r="A2000" s="133"/>
    </row>
    <row r="2001" spans="1:1" x14ac:dyDescent="0.25">
      <c r="A2001" s="133"/>
    </row>
    <row r="2002" spans="1:1" x14ac:dyDescent="0.25">
      <c r="A2002" s="133"/>
    </row>
    <row r="2003" spans="1:1" x14ac:dyDescent="0.25">
      <c r="A2003" s="133"/>
    </row>
    <row r="2004" spans="1:1" x14ac:dyDescent="0.25">
      <c r="A2004" s="133"/>
    </row>
    <row r="2005" spans="1:1" x14ac:dyDescent="0.25">
      <c r="A2005" s="133"/>
    </row>
    <row r="2006" spans="1:1" x14ac:dyDescent="0.25">
      <c r="A2006" s="133"/>
    </row>
    <row r="2007" spans="1:1" x14ac:dyDescent="0.25">
      <c r="A2007" s="133"/>
    </row>
    <row r="2008" spans="1:1" x14ac:dyDescent="0.25">
      <c r="A2008" s="133"/>
    </row>
    <row r="2009" spans="1:1" x14ac:dyDescent="0.25">
      <c r="A2009" s="133"/>
    </row>
    <row r="2010" spans="1:1" x14ac:dyDescent="0.25">
      <c r="A2010" s="133"/>
    </row>
    <row r="2011" spans="1:1" x14ac:dyDescent="0.25">
      <c r="A2011" s="133"/>
    </row>
    <row r="2012" spans="1:1" x14ac:dyDescent="0.25">
      <c r="A2012" s="133"/>
    </row>
    <row r="2013" spans="1:1" x14ac:dyDescent="0.25">
      <c r="A2013" s="133"/>
    </row>
    <row r="2014" spans="1:1" x14ac:dyDescent="0.25">
      <c r="A2014" s="133"/>
    </row>
    <row r="2015" spans="1:1" x14ac:dyDescent="0.25">
      <c r="A2015" s="133"/>
    </row>
    <row r="2016" spans="1:1" x14ac:dyDescent="0.25">
      <c r="A2016" s="133"/>
    </row>
    <row r="2017" spans="1:1" x14ac:dyDescent="0.25">
      <c r="A2017" s="133"/>
    </row>
    <row r="2018" spans="1:1" x14ac:dyDescent="0.25">
      <c r="A2018" s="133"/>
    </row>
    <row r="2019" spans="1:1" x14ac:dyDescent="0.25">
      <c r="A2019" s="133"/>
    </row>
    <row r="2020" spans="1:1" x14ac:dyDescent="0.25">
      <c r="A2020" s="133"/>
    </row>
    <row r="2021" spans="1:1" x14ac:dyDescent="0.25">
      <c r="A2021" s="133"/>
    </row>
    <row r="2022" spans="1:1" x14ac:dyDescent="0.25">
      <c r="A2022" s="133"/>
    </row>
    <row r="2023" spans="1:1" x14ac:dyDescent="0.25">
      <c r="A2023" s="133"/>
    </row>
    <row r="2024" spans="1:1" x14ac:dyDescent="0.25">
      <c r="A2024" s="133"/>
    </row>
    <row r="2025" spans="1:1" x14ac:dyDescent="0.25">
      <c r="A2025" s="133"/>
    </row>
    <row r="2026" spans="1:1" x14ac:dyDescent="0.25">
      <c r="A2026" s="133"/>
    </row>
    <row r="2027" spans="1:1" x14ac:dyDescent="0.25">
      <c r="A2027" s="133"/>
    </row>
    <row r="2028" spans="1:1" x14ac:dyDescent="0.25">
      <c r="A2028" s="133"/>
    </row>
    <row r="2029" spans="1:1" x14ac:dyDescent="0.25">
      <c r="A2029" s="133"/>
    </row>
    <row r="2030" spans="1:1" x14ac:dyDescent="0.25">
      <c r="A2030" s="133"/>
    </row>
    <row r="2031" spans="1:1" x14ac:dyDescent="0.25">
      <c r="A2031" s="133"/>
    </row>
    <row r="2032" spans="1:1" x14ac:dyDescent="0.25">
      <c r="A2032" s="133"/>
    </row>
    <row r="2033" spans="1:1" x14ac:dyDescent="0.25">
      <c r="A2033" s="133"/>
    </row>
    <row r="2034" spans="1:1" x14ac:dyDescent="0.25">
      <c r="A2034" s="133"/>
    </row>
    <row r="2035" spans="1:1" x14ac:dyDescent="0.25">
      <c r="A2035" s="133"/>
    </row>
    <row r="2036" spans="1:1" x14ac:dyDescent="0.25">
      <c r="A2036" s="133"/>
    </row>
    <row r="2037" spans="1:1" x14ac:dyDescent="0.25">
      <c r="A2037" s="133"/>
    </row>
    <row r="2038" spans="1:1" x14ac:dyDescent="0.25">
      <c r="A2038" s="133"/>
    </row>
    <row r="2039" spans="1:1" x14ac:dyDescent="0.25">
      <c r="A2039" s="133"/>
    </row>
    <row r="2040" spans="1:1" x14ac:dyDescent="0.25">
      <c r="A2040" s="133"/>
    </row>
    <row r="2041" spans="1:1" x14ac:dyDescent="0.25">
      <c r="A2041" s="133"/>
    </row>
    <row r="2042" spans="1:1" x14ac:dyDescent="0.25">
      <c r="A2042" s="133"/>
    </row>
    <row r="2043" spans="1:1" x14ac:dyDescent="0.25">
      <c r="A2043" s="133"/>
    </row>
    <row r="2044" spans="1:1" x14ac:dyDescent="0.25">
      <c r="A2044" s="133"/>
    </row>
    <row r="2045" spans="1:1" x14ac:dyDescent="0.25">
      <c r="A2045" s="133"/>
    </row>
    <row r="2046" spans="1:1" x14ac:dyDescent="0.25">
      <c r="A2046" s="133"/>
    </row>
    <row r="2047" spans="1:1" x14ac:dyDescent="0.25">
      <c r="A2047" s="133"/>
    </row>
    <row r="2048" spans="1:1" x14ac:dyDescent="0.25">
      <c r="A2048" s="133"/>
    </row>
    <row r="2049" spans="1:1" x14ac:dyDescent="0.25">
      <c r="A2049" s="133"/>
    </row>
    <row r="2050" spans="1:1" x14ac:dyDescent="0.25">
      <c r="A2050" s="133"/>
    </row>
    <row r="2051" spans="1:1" x14ac:dyDescent="0.25">
      <c r="A2051" s="133"/>
    </row>
    <row r="2052" spans="1:1" x14ac:dyDescent="0.25">
      <c r="A2052" s="133"/>
    </row>
    <row r="2053" spans="1:1" x14ac:dyDescent="0.25">
      <c r="A2053" s="133"/>
    </row>
    <row r="2054" spans="1:1" x14ac:dyDescent="0.25">
      <c r="A2054" s="133"/>
    </row>
    <row r="2055" spans="1:1" x14ac:dyDescent="0.25">
      <c r="A2055" s="133"/>
    </row>
    <row r="2056" spans="1:1" x14ac:dyDescent="0.25">
      <c r="A2056" s="133"/>
    </row>
    <row r="2057" spans="1:1" x14ac:dyDescent="0.25">
      <c r="A2057" s="133"/>
    </row>
    <row r="2058" spans="1:1" x14ac:dyDescent="0.25">
      <c r="A2058" s="133"/>
    </row>
    <row r="2059" spans="1:1" x14ac:dyDescent="0.25">
      <c r="A2059" s="133"/>
    </row>
    <row r="2060" spans="1:1" x14ac:dyDescent="0.25">
      <c r="A2060" s="133"/>
    </row>
    <row r="2061" spans="1:1" x14ac:dyDescent="0.25">
      <c r="A2061" s="133"/>
    </row>
    <row r="2062" spans="1:1" x14ac:dyDescent="0.25">
      <c r="A2062" s="133"/>
    </row>
    <row r="2063" spans="1:1" x14ac:dyDescent="0.25">
      <c r="A2063" s="133"/>
    </row>
    <row r="2064" spans="1:1" x14ac:dyDescent="0.25">
      <c r="A2064" s="133"/>
    </row>
    <row r="2065" spans="1:1" x14ac:dyDescent="0.25">
      <c r="A2065" s="133"/>
    </row>
    <row r="2066" spans="1:1" x14ac:dyDescent="0.25">
      <c r="A2066" s="133"/>
    </row>
    <row r="2067" spans="1:1" x14ac:dyDescent="0.25">
      <c r="A2067" s="133"/>
    </row>
    <row r="2068" spans="1:1" x14ac:dyDescent="0.25">
      <c r="A2068" s="133"/>
    </row>
    <row r="2069" spans="1:1" x14ac:dyDescent="0.25">
      <c r="A2069" s="133"/>
    </row>
    <row r="2070" spans="1:1" x14ac:dyDescent="0.25">
      <c r="A2070" s="133"/>
    </row>
    <row r="2071" spans="1:1" x14ac:dyDescent="0.25">
      <c r="A2071" s="133"/>
    </row>
    <row r="2072" spans="1:1" x14ac:dyDescent="0.25">
      <c r="A2072" s="133"/>
    </row>
    <row r="2073" spans="1:1" x14ac:dyDescent="0.25">
      <c r="A2073" s="133"/>
    </row>
    <row r="2074" spans="1:1" x14ac:dyDescent="0.25">
      <c r="A2074" s="133"/>
    </row>
    <row r="2075" spans="1:1" x14ac:dyDescent="0.25">
      <c r="A2075" s="133"/>
    </row>
    <row r="2076" spans="1:1" x14ac:dyDescent="0.25">
      <c r="A2076" s="133"/>
    </row>
    <row r="2077" spans="1:1" x14ac:dyDescent="0.25">
      <c r="A2077" s="133"/>
    </row>
    <row r="2078" spans="1:1" x14ac:dyDescent="0.25">
      <c r="A2078" s="133"/>
    </row>
    <row r="2079" spans="1:1" x14ac:dyDescent="0.25">
      <c r="A2079" s="133"/>
    </row>
    <row r="2080" spans="1:1" x14ac:dyDescent="0.25">
      <c r="A2080" s="133"/>
    </row>
    <row r="2081" spans="1:1" x14ac:dyDescent="0.25">
      <c r="A2081" s="133"/>
    </row>
    <row r="2082" spans="1:1" x14ac:dyDescent="0.25">
      <c r="A2082" s="133"/>
    </row>
    <row r="2083" spans="1:1" x14ac:dyDescent="0.25">
      <c r="A2083" s="133"/>
    </row>
    <row r="2084" spans="1:1" x14ac:dyDescent="0.25">
      <c r="A2084" s="133"/>
    </row>
    <row r="2085" spans="1:1" x14ac:dyDescent="0.25">
      <c r="A2085" s="133"/>
    </row>
    <row r="2086" spans="1:1" x14ac:dyDescent="0.25">
      <c r="A2086" s="133"/>
    </row>
    <row r="2087" spans="1:1" x14ac:dyDescent="0.25">
      <c r="A2087" s="133"/>
    </row>
    <row r="2088" spans="1:1" x14ac:dyDescent="0.25">
      <c r="A2088" s="133"/>
    </row>
    <row r="2089" spans="1:1" x14ac:dyDescent="0.25">
      <c r="A2089" s="133"/>
    </row>
    <row r="2090" spans="1:1" x14ac:dyDescent="0.25">
      <c r="A2090" s="133"/>
    </row>
    <row r="2091" spans="1:1" x14ac:dyDescent="0.25">
      <c r="A2091" s="133"/>
    </row>
    <row r="2092" spans="1:1" x14ac:dyDescent="0.25">
      <c r="A2092" s="133"/>
    </row>
    <row r="2093" spans="1:1" x14ac:dyDescent="0.25">
      <c r="A2093" s="133"/>
    </row>
    <row r="2094" spans="1:1" x14ac:dyDescent="0.25">
      <c r="A2094" s="133"/>
    </row>
    <row r="2095" spans="1:1" x14ac:dyDescent="0.25">
      <c r="A2095" s="133"/>
    </row>
    <row r="2096" spans="1:1" x14ac:dyDescent="0.25">
      <c r="A2096" s="133"/>
    </row>
    <row r="2097" spans="1:1" x14ac:dyDescent="0.25">
      <c r="A2097" s="133"/>
    </row>
    <row r="2098" spans="1:1" x14ac:dyDescent="0.25">
      <c r="A2098" s="133"/>
    </row>
    <row r="2099" spans="1:1" x14ac:dyDescent="0.25">
      <c r="A2099" s="133"/>
    </row>
    <row r="2100" spans="1:1" x14ac:dyDescent="0.25">
      <c r="A2100" s="133"/>
    </row>
    <row r="2101" spans="1:1" x14ac:dyDescent="0.25">
      <c r="A2101" s="133"/>
    </row>
    <row r="2102" spans="1:1" x14ac:dyDescent="0.25">
      <c r="A2102" s="133"/>
    </row>
    <row r="2103" spans="1:1" x14ac:dyDescent="0.25">
      <c r="A2103" s="133"/>
    </row>
    <row r="2104" spans="1:1" x14ac:dyDescent="0.25">
      <c r="A2104" s="133"/>
    </row>
    <row r="2105" spans="1:1" x14ac:dyDescent="0.25">
      <c r="A2105" s="133"/>
    </row>
    <row r="2106" spans="1:1" x14ac:dyDescent="0.25">
      <c r="A2106" s="133"/>
    </row>
    <row r="2107" spans="1:1" x14ac:dyDescent="0.25">
      <c r="A2107" s="133"/>
    </row>
    <row r="2108" spans="1:1" x14ac:dyDescent="0.25">
      <c r="A2108" s="133"/>
    </row>
    <row r="2109" spans="1:1" x14ac:dyDescent="0.25">
      <c r="A2109" s="133"/>
    </row>
    <row r="2110" spans="1:1" x14ac:dyDescent="0.25">
      <c r="A2110" s="133"/>
    </row>
    <row r="2111" spans="1:1" x14ac:dyDescent="0.25">
      <c r="A2111" s="133"/>
    </row>
    <row r="2112" spans="1:1" x14ac:dyDescent="0.25">
      <c r="A2112" s="133"/>
    </row>
    <row r="2113" spans="1:1" x14ac:dyDescent="0.25">
      <c r="A2113" s="133"/>
    </row>
    <row r="2114" spans="1:1" x14ac:dyDescent="0.25">
      <c r="A2114" s="133"/>
    </row>
    <row r="2115" spans="1:1" x14ac:dyDescent="0.25">
      <c r="A2115" s="133"/>
    </row>
    <row r="2116" spans="1:1" x14ac:dyDescent="0.25">
      <c r="A2116" s="133"/>
    </row>
    <row r="2117" spans="1:1" x14ac:dyDescent="0.25">
      <c r="A2117" s="133"/>
    </row>
    <row r="2118" spans="1:1" x14ac:dyDescent="0.25">
      <c r="A2118" s="133"/>
    </row>
    <row r="2119" spans="1:1" x14ac:dyDescent="0.25">
      <c r="A2119" s="133"/>
    </row>
    <row r="2120" spans="1:1" x14ac:dyDescent="0.25">
      <c r="A2120" s="133"/>
    </row>
    <row r="2121" spans="1:1" x14ac:dyDescent="0.25">
      <c r="A2121" s="133"/>
    </row>
    <row r="2122" spans="1:1" x14ac:dyDescent="0.25">
      <c r="A2122" s="133"/>
    </row>
    <row r="2123" spans="1:1" x14ac:dyDescent="0.25">
      <c r="A2123" s="133"/>
    </row>
    <row r="2124" spans="1:1" x14ac:dyDescent="0.25">
      <c r="A2124" s="133"/>
    </row>
    <row r="2125" spans="1:1" x14ac:dyDescent="0.25">
      <c r="A2125" s="133"/>
    </row>
    <row r="2126" spans="1:1" x14ac:dyDescent="0.25">
      <c r="A2126" s="133"/>
    </row>
    <row r="2127" spans="1:1" x14ac:dyDescent="0.25">
      <c r="A2127" s="133"/>
    </row>
    <row r="2128" spans="1:1" x14ac:dyDescent="0.25">
      <c r="A2128" s="133"/>
    </row>
    <row r="2129" spans="1:1" x14ac:dyDescent="0.25">
      <c r="A2129" s="133"/>
    </row>
    <row r="2130" spans="1:1" x14ac:dyDescent="0.25">
      <c r="A2130" s="133"/>
    </row>
    <row r="2131" spans="1:1" x14ac:dyDescent="0.25">
      <c r="A2131" s="133"/>
    </row>
    <row r="2132" spans="1:1" x14ac:dyDescent="0.25">
      <c r="A2132" s="133"/>
    </row>
    <row r="2133" spans="1:1" x14ac:dyDescent="0.25">
      <c r="A2133" s="133"/>
    </row>
    <row r="2134" spans="1:1" x14ac:dyDescent="0.25">
      <c r="A2134" s="133"/>
    </row>
    <row r="2135" spans="1:1" x14ac:dyDescent="0.25">
      <c r="A2135" s="133"/>
    </row>
    <row r="2136" spans="1:1" x14ac:dyDescent="0.25">
      <c r="A2136" s="133"/>
    </row>
    <row r="2137" spans="1:1" x14ac:dyDescent="0.25">
      <c r="A2137" s="133"/>
    </row>
    <row r="2138" spans="1:1" x14ac:dyDescent="0.25">
      <c r="A2138" s="133"/>
    </row>
    <row r="2139" spans="1:1" x14ac:dyDescent="0.25">
      <c r="A2139" s="133"/>
    </row>
    <row r="2140" spans="1:1" x14ac:dyDescent="0.25">
      <c r="A2140" s="133"/>
    </row>
    <row r="2141" spans="1:1" x14ac:dyDescent="0.25">
      <c r="A2141" s="133"/>
    </row>
    <row r="2142" spans="1:1" x14ac:dyDescent="0.25">
      <c r="A2142" s="133"/>
    </row>
    <row r="2143" spans="1:1" x14ac:dyDescent="0.25">
      <c r="A2143" s="133"/>
    </row>
    <row r="2144" spans="1:1" x14ac:dyDescent="0.25">
      <c r="A2144" s="133"/>
    </row>
    <row r="2145" spans="1:1" x14ac:dyDescent="0.25">
      <c r="A2145" s="133"/>
    </row>
    <row r="2146" spans="1:1" x14ac:dyDescent="0.25">
      <c r="A2146" s="133"/>
    </row>
    <row r="2147" spans="1:1" x14ac:dyDescent="0.25">
      <c r="A2147" s="133"/>
    </row>
    <row r="2148" spans="1:1" x14ac:dyDescent="0.25">
      <c r="A2148" s="133"/>
    </row>
    <row r="2149" spans="1:1" x14ac:dyDescent="0.25">
      <c r="A2149" s="133"/>
    </row>
    <row r="2150" spans="1:1" x14ac:dyDescent="0.25">
      <c r="A2150" s="133"/>
    </row>
    <row r="2151" spans="1:1" x14ac:dyDescent="0.25">
      <c r="A2151" s="133"/>
    </row>
    <row r="2152" spans="1:1" x14ac:dyDescent="0.25">
      <c r="A2152" s="133"/>
    </row>
    <row r="2153" spans="1:1" x14ac:dyDescent="0.25">
      <c r="A2153" s="133"/>
    </row>
    <row r="2154" spans="1:1" x14ac:dyDescent="0.25">
      <c r="A2154" s="133"/>
    </row>
    <row r="2155" spans="1:1" x14ac:dyDescent="0.25">
      <c r="A2155" s="133"/>
    </row>
    <row r="2156" spans="1:1" x14ac:dyDescent="0.25">
      <c r="A2156" s="133"/>
    </row>
    <row r="2157" spans="1:1" x14ac:dyDescent="0.25">
      <c r="A2157" s="133"/>
    </row>
    <row r="2158" spans="1:1" x14ac:dyDescent="0.25">
      <c r="A2158" s="133"/>
    </row>
    <row r="2159" spans="1:1" x14ac:dyDescent="0.25">
      <c r="A2159" s="133"/>
    </row>
    <row r="2160" spans="1:1" x14ac:dyDescent="0.25">
      <c r="A2160" s="133"/>
    </row>
    <row r="2161" spans="1:1" x14ac:dyDescent="0.25">
      <c r="A2161" s="133"/>
    </row>
    <row r="2162" spans="1:1" x14ac:dyDescent="0.25">
      <c r="A2162" s="133"/>
    </row>
    <row r="2163" spans="1:1" x14ac:dyDescent="0.25">
      <c r="A2163" s="133"/>
    </row>
    <row r="2164" spans="1:1" x14ac:dyDescent="0.25">
      <c r="A2164" s="133"/>
    </row>
    <row r="2165" spans="1:1" x14ac:dyDescent="0.25">
      <c r="A2165" s="133"/>
    </row>
    <row r="2166" spans="1:1" x14ac:dyDescent="0.25">
      <c r="A2166" s="133"/>
    </row>
    <row r="2167" spans="1:1" x14ac:dyDescent="0.25">
      <c r="A2167" s="133"/>
    </row>
    <row r="2168" spans="1:1" x14ac:dyDescent="0.25">
      <c r="A2168" s="133"/>
    </row>
    <row r="2169" spans="1:1" x14ac:dyDescent="0.25">
      <c r="A2169" s="133"/>
    </row>
    <row r="2170" spans="1:1" x14ac:dyDescent="0.25">
      <c r="A2170" s="133"/>
    </row>
    <row r="2171" spans="1:1" x14ac:dyDescent="0.25">
      <c r="A2171" s="133"/>
    </row>
    <row r="2172" spans="1:1" x14ac:dyDescent="0.25">
      <c r="A2172" s="133"/>
    </row>
    <row r="2173" spans="1:1" x14ac:dyDescent="0.25">
      <c r="A2173" s="133"/>
    </row>
    <row r="2174" spans="1:1" x14ac:dyDescent="0.25">
      <c r="A2174" s="133"/>
    </row>
    <row r="2175" spans="1:1" x14ac:dyDescent="0.25">
      <c r="A2175" s="133"/>
    </row>
    <row r="2176" spans="1:1" x14ac:dyDescent="0.25">
      <c r="A2176" s="133"/>
    </row>
    <row r="2177" spans="1:1" x14ac:dyDescent="0.25">
      <c r="A2177" s="133"/>
    </row>
    <row r="2178" spans="1:1" x14ac:dyDescent="0.25">
      <c r="A2178" s="133"/>
    </row>
    <row r="2179" spans="1:1" x14ac:dyDescent="0.25">
      <c r="A2179" s="133"/>
    </row>
    <row r="2180" spans="1:1" x14ac:dyDescent="0.25">
      <c r="A2180" s="133"/>
    </row>
    <row r="2181" spans="1:1" x14ac:dyDescent="0.25">
      <c r="A2181" s="133"/>
    </row>
    <row r="2182" spans="1:1" x14ac:dyDescent="0.25">
      <c r="A2182" s="133"/>
    </row>
    <row r="2183" spans="1:1" x14ac:dyDescent="0.25">
      <c r="A2183" s="133"/>
    </row>
    <row r="2184" spans="1:1" x14ac:dyDescent="0.25">
      <c r="A2184" s="133"/>
    </row>
    <row r="2185" spans="1:1" x14ac:dyDescent="0.25">
      <c r="A2185" s="133"/>
    </row>
    <row r="2186" spans="1:1" x14ac:dyDescent="0.25">
      <c r="A2186" s="133"/>
    </row>
    <row r="2187" spans="1:1" x14ac:dyDescent="0.25">
      <c r="A2187" s="133"/>
    </row>
    <row r="2188" spans="1:1" x14ac:dyDescent="0.25">
      <c r="A2188" s="133"/>
    </row>
    <row r="2189" spans="1:1" x14ac:dyDescent="0.25">
      <c r="A2189" s="133"/>
    </row>
    <row r="2190" spans="1:1" x14ac:dyDescent="0.25">
      <c r="A2190" s="133"/>
    </row>
    <row r="2191" spans="1:1" x14ac:dyDescent="0.25">
      <c r="A2191" s="133"/>
    </row>
    <row r="2192" spans="1:1" x14ac:dyDescent="0.25">
      <c r="A2192" s="133"/>
    </row>
    <row r="2193" spans="1:1" x14ac:dyDescent="0.25">
      <c r="A2193" s="133"/>
    </row>
    <row r="2194" spans="1:1" x14ac:dyDescent="0.25">
      <c r="A2194" s="133"/>
    </row>
    <row r="2195" spans="1:1" x14ac:dyDescent="0.25">
      <c r="A2195" s="133"/>
    </row>
    <row r="2196" spans="1:1" x14ac:dyDescent="0.25">
      <c r="A2196" s="133"/>
    </row>
    <row r="2197" spans="1:1" x14ac:dyDescent="0.25">
      <c r="A2197" s="133"/>
    </row>
    <row r="2198" spans="1:1" x14ac:dyDescent="0.25">
      <c r="A2198" s="133"/>
    </row>
    <row r="2199" spans="1:1" x14ac:dyDescent="0.25">
      <c r="A2199" s="133"/>
    </row>
    <row r="2200" spans="1:1" x14ac:dyDescent="0.25">
      <c r="A2200" s="133"/>
    </row>
    <row r="2201" spans="1:1" x14ac:dyDescent="0.25">
      <c r="A2201" s="133"/>
    </row>
    <row r="2202" spans="1:1" x14ac:dyDescent="0.25">
      <c r="A2202" s="133"/>
    </row>
    <row r="2203" spans="1:1" x14ac:dyDescent="0.25">
      <c r="A2203" s="133"/>
    </row>
    <row r="2204" spans="1:1" x14ac:dyDescent="0.25">
      <c r="A2204" s="133"/>
    </row>
    <row r="2205" spans="1:1" x14ac:dyDescent="0.25">
      <c r="A2205" s="133"/>
    </row>
    <row r="2206" spans="1:1" x14ac:dyDescent="0.25">
      <c r="A2206" s="133"/>
    </row>
    <row r="2207" spans="1:1" x14ac:dyDescent="0.25">
      <c r="A2207" s="133"/>
    </row>
    <row r="2208" spans="1:1" x14ac:dyDescent="0.25">
      <c r="A2208" s="133"/>
    </row>
    <row r="2209" spans="1:1" x14ac:dyDescent="0.25">
      <c r="A2209" s="133"/>
    </row>
    <row r="2210" spans="1:1" x14ac:dyDescent="0.25">
      <c r="A2210" s="133"/>
    </row>
    <row r="2211" spans="1:1" x14ac:dyDescent="0.25">
      <c r="A2211" s="133"/>
    </row>
    <row r="2212" spans="1:1" x14ac:dyDescent="0.25">
      <c r="A2212" s="133"/>
    </row>
    <row r="2213" spans="1:1" x14ac:dyDescent="0.25">
      <c r="A2213" s="133"/>
    </row>
    <row r="2214" spans="1:1" x14ac:dyDescent="0.25">
      <c r="A2214" s="133"/>
    </row>
    <row r="2215" spans="1:1" x14ac:dyDescent="0.25">
      <c r="A2215" s="133"/>
    </row>
    <row r="2216" spans="1:1" x14ac:dyDescent="0.25">
      <c r="A2216" s="133"/>
    </row>
    <row r="2217" spans="1:1" x14ac:dyDescent="0.25">
      <c r="A2217" s="133"/>
    </row>
    <row r="2218" spans="1:1" x14ac:dyDescent="0.25">
      <c r="A2218" s="133"/>
    </row>
    <row r="2219" spans="1:1" x14ac:dyDescent="0.25">
      <c r="A2219" s="133"/>
    </row>
    <row r="2220" spans="1:1" x14ac:dyDescent="0.25">
      <c r="A2220" s="133"/>
    </row>
    <row r="2221" spans="1:1" x14ac:dyDescent="0.25">
      <c r="A2221" s="133"/>
    </row>
    <row r="2222" spans="1:1" x14ac:dyDescent="0.25">
      <c r="A2222" s="133"/>
    </row>
    <row r="2223" spans="1:1" x14ac:dyDescent="0.25">
      <c r="A2223" s="133"/>
    </row>
    <row r="2224" spans="1:1" x14ac:dyDescent="0.25">
      <c r="A2224" s="133"/>
    </row>
    <row r="2225" spans="1:1" x14ac:dyDescent="0.25">
      <c r="A2225" s="133"/>
    </row>
    <row r="2226" spans="1:1" x14ac:dyDescent="0.25">
      <c r="A2226" s="133"/>
    </row>
    <row r="2227" spans="1:1" x14ac:dyDescent="0.25">
      <c r="A2227" s="133"/>
    </row>
    <row r="2228" spans="1:1" x14ac:dyDescent="0.25">
      <c r="A2228" s="133"/>
    </row>
    <row r="2229" spans="1:1" x14ac:dyDescent="0.25">
      <c r="A2229" s="133"/>
    </row>
    <row r="2230" spans="1:1" x14ac:dyDescent="0.25">
      <c r="A2230" s="133"/>
    </row>
    <row r="2231" spans="1:1" x14ac:dyDescent="0.25">
      <c r="A2231" s="133"/>
    </row>
    <row r="2232" spans="1:1" x14ac:dyDescent="0.25">
      <c r="A2232" s="133"/>
    </row>
    <row r="2233" spans="1:1" x14ac:dyDescent="0.25">
      <c r="A2233" s="133"/>
    </row>
    <row r="2234" spans="1:1" x14ac:dyDescent="0.25">
      <c r="A2234" s="133"/>
    </row>
    <row r="2235" spans="1:1" x14ac:dyDescent="0.25">
      <c r="A2235" s="133"/>
    </row>
    <row r="2236" spans="1:1" x14ac:dyDescent="0.25">
      <c r="A2236" s="133"/>
    </row>
    <row r="2237" spans="1:1" x14ac:dyDescent="0.25">
      <c r="A2237" s="133"/>
    </row>
    <row r="2238" spans="1:1" x14ac:dyDescent="0.25">
      <c r="A2238" s="133"/>
    </row>
    <row r="2239" spans="1:1" x14ac:dyDescent="0.25">
      <c r="A2239" s="133"/>
    </row>
    <row r="2240" spans="1:1" x14ac:dyDescent="0.25">
      <c r="A2240" s="133"/>
    </row>
    <row r="2241" spans="1:1" x14ac:dyDescent="0.25">
      <c r="A2241" s="133"/>
    </row>
    <row r="2242" spans="1:1" x14ac:dyDescent="0.25">
      <c r="A2242" s="133"/>
    </row>
    <row r="2243" spans="1:1" x14ac:dyDescent="0.25">
      <c r="A2243" s="133"/>
    </row>
    <row r="2244" spans="1:1" x14ac:dyDescent="0.25">
      <c r="A2244" s="133"/>
    </row>
    <row r="2245" spans="1:1" x14ac:dyDescent="0.25">
      <c r="A2245" s="133"/>
    </row>
    <row r="2246" spans="1:1" x14ac:dyDescent="0.25">
      <c r="A2246" s="133"/>
    </row>
    <row r="2247" spans="1:1" x14ac:dyDescent="0.25">
      <c r="A2247" s="133"/>
    </row>
    <row r="2248" spans="1:1" x14ac:dyDescent="0.25">
      <c r="A2248" s="133"/>
    </row>
    <row r="2249" spans="1:1" x14ac:dyDescent="0.25">
      <c r="A2249" s="133"/>
    </row>
    <row r="2250" spans="1:1" x14ac:dyDescent="0.25">
      <c r="A2250" s="133"/>
    </row>
    <row r="2251" spans="1:1" x14ac:dyDescent="0.25">
      <c r="A2251" s="133"/>
    </row>
    <row r="2252" spans="1:1" x14ac:dyDescent="0.25">
      <c r="A2252" s="133"/>
    </row>
    <row r="2253" spans="1:1" x14ac:dyDescent="0.25">
      <c r="A2253" s="133"/>
    </row>
    <row r="2254" spans="1:1" x14ac:dyDescent="0.25">
      <c r="A2254" s="133"/>
    </row>
    <row r="2255" spans="1:1" x14ac:dyDescent="0.25">
      <c r="A2255" s="133"/>
    </row>
    <row r="2256" spans="1:1" x14ac:dyDescent="0.25">
      <c r="A2256" s="133"/>
    </row>
    <row r="2257" spans="1:1" x14ac:dyDescent="0.25">
      <c r="A2257" s="133"/>
    </row>
    <row r="2258" spans="1:1" x14ac:dyDescent="0.25">
      <c r="A2258" s="133"/>
    </row>
    <row r="2259" spans="1:1" x14ac:dyDescent="0.25">
      <c r="A2259" s="133"/>
    </row>
    <row r="2260" spans="1:1" x14ac:dyDescent="0.25">
      <c r="A2260" s="133"/>
    </row>
    <row r="2261" spans="1:1" x14ac:dyDescent="0.25">
      <c r="A2261" s="133"/>
    </row>
    <row r="2262" spans="1:1" x14ac:dyDescent="0.25">
      <c r="A2262" s="133"/>
    </row>
    <row r="2263" spans="1:1" x14ac:dyDescent="0.25">
      <c r="A2263" s="133"/>
    </row>
    <row r="2264" spans="1:1" x14ac:dyDescent="0.25">
      <c r="A2264" s="133"/>
    </row>
    <row r="2265" spans="1:1" x14ac:dyDescent="0.25">
      <c r="A2265" s="133"/>
    </row>
    <row r="2266" spans="1:1" x14ac:dyDescent="0.25">
      <c r="A2266" s="133"/>
    </row>
    <row r="2267" spans="1:1" x14ac:dyDescent="0.25">
      <c r="A2267" s="133"/>
    </row>
    <row r="2268" spans="1:1" x14ac:dyDescent="0.25">
      <c r="A2268" s="133"/>
    </row>
    <row r="2269" spans="1:1" x14ac:dyDescent="0.25">
      <c r="A2269" s="133"/>
    </row>
    <row r="2270" spans="1:1" x14ac:dyDescent="0.25">
      <c r="A2270" s="133"/>
    </row>
    <row r="2271" spans="1:1" x14ac:dyDescent="0.25">
      <c r="A2271" s="133"/>
    </row>
    <row r="2272" spans="1:1" x14ac:dyDescent="0.25">
      <c r="A2272" s="133"/>
    </row>
    <row r="2273" spans="1:1" x14ac:dyDescent="0.25">
      <c r="A2273" s="133"/>
    </row>
    <row r="2274" spans="1:1" x14ac:dyDescent="0.25">
      <c r="A2274" s="133"/>
    </row>
    <row r="2275" spans="1:1" x14ac:dyDescent="0.25">
      <c r="A2275" s="133"/>
    </row>
    <row r="2276" spans="1:1" x14ac:dyDescent="0.25">
      <c r="A2276" s="133"/>
    </row>
    <row r="2277" spans="1:1" x14ac:dyDescent="0.25">
      <c r="A2277" s="133"/>
    </row>
    <row r="2278" spans="1:1" x14ac:dyDescent="0.25">
      <c r="A2278" s="133"/>
    </row>
    <row r="2279" spans="1:1" x14ac:dyDescent="0.25">
      <c r="A2279" s="133"/>
    </row>
    <row r="2280" spans="1:1" x14ac:dyDescent="0.25">
      <c r="A2280" s="133"/>
    </row>
    <row r="2281" spans="1:1" x14ac:dyDescent="0.25">
      <c r="A2281" s="133"/>
    </row>
    <row r="2282" spans="1:1" x14ac:dyDescent="0.25">
      <c r="A2282" s="133"/>
    </row>
    <row r="2283" spans="1:1" x14ac:dyDescent="0.25">
      <c r="A2283" s="133"/>
    </row>
    <row r="2284" spans="1:1" x14ac:dyDescent="0.25">
      <c r="A2284" s="133"/>
    </row>
    <row r="2285" spans="1:1" x14ac:dyDescent="0.25">
      <c r="A2285" s="133"/>
    </row>
    <row r="2286" spans="1:1" x14ac:dyDescent="0.25">
      <c r="A2286" s="133"/>
    </row>
    <row r="2287" spans="1:1" x14ac:dyDescent="0.25">
      <c r="A2287" s="133"/>
    </row>
    <row r="2288" spans="1:1" x14ac:dyDescent="0.25">
      <c r="A2288" s="133"/>
    </row>
    <row r="2289" spans="1:1" x14ac:dyDescent="0.25">
      <c r="A2289" s="133"/>
    </row>
    <row r="2290" spans="1:1" x14ac:dyDescent="0.25">
      <c r="A2290" s="133"/>
    </row>
    <row r="2291" spans="1:1" x14ac:dyDescent="0.25">
      <c r="A2291" s="133"/>
    </row>
    <row r="2292" spans="1:1" x14ac:dyDescent="0.25">
      <c r="A2292" s="133"/>
    </row>
    <row r="2293" spans="1:1" x14ac:dyDescent="0.25">
      <c r="A2293" s="133"/>
    </row>
    <row r="2294" spans="1:1" x14ac:dyDescent="0.25">
      <c r="A2294" s="133"/>
    </row>
    <row r="2295" spans="1:1" x14ac:dyDescent="0.25">
      <c r="A2295" s="133"/>
    </row>
    <row r="2296" spans="1:1" x14ac:dyDescent="0.25">
      <c r="A2296" s="133"/>
    </row>
    <row r="2297" spans="1:1" x14ac:dyDescent="0.25">
      <c r="A2297" s="133"/>
    </row>
    <row r="2298" spans="1:1" x14ac:dyDescent="0.25">
      <c r="A2298" s="133"/>
    </row>
    <row r="2299" spans="1:1" x14ac:dyDescent="0.25">
      <c r="A2299" s="133"/>
    </row>
    <row r="2300" spans="1:1" x14ac:dyDescent="0.25">
      <c r="A2300" s="133"/>
    </row>
    <row r="2301" spans="1:1" x14ac:dyDescent="0.25">
      <c r="A2301" s="133"/>
    </row>
    <row r="2302" spans="1:1" x14ac:dyDescent="0.25">
      <c r="A2302" s="133"/>
    </row>
    <row r="2303" spans="1:1" x14ac:dyDescent="0.25">
      <c r="A2303" s="133"/>
    </row>
    <row r="2304" spans="1:1" x14ac:dyDescent="0.25">
      <c r="A2304" s="133"/>
    </row>
    <row r="2305" spans="1:1" x14ac:dyDescent="0.25">
      <c r="A2305" s="133"/>
    </row>
    <row r="2306" spans="1:1" x14ac:dyDescent="0.25">
      <c r="A2306" s="133"/>
    </row>
    <row r="2307" spans="1:1" x14ac:dyDescent="0.25">
      <c r="A2307" s="133"/>
    </row>
    <row r="2308" spans="1:1" x14ac:dyDescent="0.25">
      <c r="A2308" s="133"/>
    </row>
    <row r="2309" spans="1:1" x14ac:dyDescent="0.25">
      <c r="A2309" s="133"/>
    </row>
    <row r="2310" spans="1:1" x14ac:dyDescent="0.25">
      <c r="A2310" s="133"/>
    </row>
    <row r="2311" spans="1:1" x14ac:dyDescent="0.25">
      <c r="A2311" s="133"/>
    </row>
    <row r="2312" spans="1:1" x14ac:dyDescent="0.25">
      <c r="A2312" s="133"/>
    </row>
    <row r="2313" spans="1:1" x14ac:dyDescent="0.25">
      <c r="A2313" s="133"/>
    </row>
    <row r="2314" spans="1:1" x14ac:dyDescent="0.25">
      <c r="A2314" s="133"/>
    </row>
    <row r="2315" spans="1:1" x14ac:dyDescent="0.25">
      <c r="A2315" s="133"/>
    </row>
    <row r="2316" spans="1:1" x14ac:dyDescent="0.25">
      <c r="A2316" s="133"/>
    </row>
    <row r="2317" spans="1:1" x14ac:dyDescent="0.25">
      <c r="A2317" s="133"/>
    </row>
    <row r="2318" spans="1:1" x14ac:dyDescent="0.25">
      <c r="A2318" s="133"/>
    </row>
    <row r="2319" spans="1:1" x14ac:dyDescent="0.25">
      <c r="A2319" s="133"/>
    </row>
    <row r="2320" spans="1:1" x14ac:dyDescent="0.25">
      <c r="A2320" s="133"/>
    </row>
    <row r="2321" spans="1:1" x14ac:dyDescent="0.25">
      <c r="A2321" s="133"/>
    </row>
    <row r="2322" spans="1:1" x14ac:dyDescent="0.25">
      <c r="A2322" s="133"/>
    </row>
    <row r="2323" spans="1:1" x14ac:dyDescent="0.25">
      <c r="A2323" s="133"/>
    </row>
    <row r="2324" spans="1:1" x14ac:dyDescent="0.25">
      <c r="A2324" s="133"/>
    </row>
    <row r="2325" spans="1:1" x14ac:dyDescent="0.25">
      <c r="A2325" s="133"/>
    </row>
    <row r="2326" spans="1:1" x14ac:dyDescent="0.25">
      <c r="A2326" s="133"/>
    </row>
    <row r="2327" spans="1:1" x14ac:dyDescent="0.25">
      <c r="A2327" s="133"/>
    </row>
    <row r="2328" spans="1:1" x14ac:dyDescent="0.25">
      <c r="A2328" s="133"/>
    </row>
    <row r="2329" spans="1:1" x14ac:dyDescent="0.25">
      <c r="A2329" s="133"/>
    </row>
    <row r="2330" spans="1:1" x14ac:dyDescent="0.25">
      <c r="A2330" s="133"/>
    </row>
    <row r="2331" spans="1:1" x14ac:dyDescent="0.25">
      <c r="A2331" s="133"/>
    </row>
    <row r="2332" spans="1:1" x14ac:dyDescent="0.25">
      <c r="A2332" s="133"/>
    </row>
    <row r="2333" spans="1:1" x14ac:dyDescent="0.25">
      <c r="A2333" s="133"/>
    </row>
    <row r="2334" spans="1:1" x14ac:dyDescent="0.25">
      <c r="A2334" s="133"/>
    </row>
    <row r="2335" spans="1:1" x14ac:dyDescent="0.25">
      <c r="A2335" s="133"/>
    </row>
    <row r="2336" spans="1:1" x14ac:dyDescent="0.25">
      <c r="A2336" s="133"/>
    </row>
    <row r="2337" spans="1:1" x14ac:dyDescent="0.25">
      <c r="A2337" s="133"/>
    </row>
    <row r="2338" spans="1:1" x14ac:dyDescent="0.25">
      <c r="A2338" s="133"/>
    </row>
    <row r="2339" spans="1:1" x14ac:dyDescent="0.25">
      <c r="A2339" s="133"/>
    </row>
    <row r="2340" spans="1:1" x14ac:dyDescent="0.25">
      <c r="A2340" s="133"/>
    </row>
    <row r="2341" spans="1:1" x14ac:dyDescent="0.25">
      <c r="A2341" s="133"/>
    </row>
    <row r="2342" spans="1:1" x14ac:dyDescent="0.25">
      <c r="A2342" s="133"/>
    </row>
    <row r="2343" spans="1:1" x14ac:dyDescent="0.25">
      <c r="A2343" s="133"/>
    </row>
    <row r="2344" spans="1:1" x14ac:dyDescent="0.25">
      <c r="A2344" s="133"/>
    </row>
    <row r="2345" spans="1:1" x14ac:dyDescent="0.25">
      <c r="A2345" s="133"/>
    </row>
    <row r="2346" spans="1:1" x14ac:dyDescent="0.25">
      <c r="A2346" s="133"/>
    </row>
    <row r="2347" spans="1:1" x14ac:dyDescent="0.25">
      <c r="A2347" s="133"/>
    </row>
    <row r="2348" spans="1:1" x14ac:dyDescent="0.25">
      <c r="A2348" s="133"/>
    </row>
    <row r="2349" spans="1:1" x14ac:dyDescent="0.25">
      <c r="A2349" s="133"/>
    </row>
    <row r="2350" spans="1:1" x14ac:dyDescent="0.25">
      <c r="A2350" s="133"/>
    </row>
    <row r="2351" spans="1:1" x14ac:dyDescent="0.25">
      <c r="A2351" s="133"/>
    </row>
    <row r="2352" spans="1:1" x14ac:dyDescent="0.25">
      <c r="A2352" s="133"/>
    </row>
    <row r="2353" spans="1:1" x14ac:dyDescent="0.25">
      <c r="A2353" s="133"/>
    </row>
    <row r="2354" spans="1:1" x14ac:dyDescent="0.25">
      <c r="A2354" s="133"/>
    </row>
    <row r="2355" spans="1:1" x14ac:dyDescent="0.25">
      <c r="A2355" s="133"/>
    </row>
    <row r="2356" spans="1:1" x14ac:dyDescent="0.25">
      <c r="A2356" s="133"/>
    </row>
    <row r="2357" spans="1:1" x14ac:dyDescent="0.25">
      <c r="A2357" s="133"/>
    </row>
    <row r="2358" spans="1:1" x14ac:dyDescent="0.25">
      <c r="A2358" s="133"/>
    </row>
    <row r="2359" spans="1:1" x14ac:dyDescent="0.25">
      <c r="A2359" s="133"/>
    </row>
    <row r="2360" spans="1:1" x14ac:dyDescent="0.25">
      <c r="A2360" s="133"/>
    </row>
    <row r="2361" spans="1:1" x14ac:dyDescent="0.25">
      <c r="A2361" s="133"/>
    </row>
    <row r="2362" spans="1:1" x14ac:dyDescent="0.25">
      <c r="A2362" s="133"/>
    </row>
    <row r="2363" spans="1:1" x14ac:dyDescent="0.25">
      <c r="A2363" s="133"/>
    </row>
    <row r="2364" spans="1:1" x14ac:dyDescent="0.25">
      <c r="A2364" s="133"/>
    </row>
    <row r="2365" spans="1:1" x14ac:dyDescent="0.25">
      <c r="A2365" s="133"/>
    </row>
    <row r="2366" spans="1:1" x14ac:dyDescent="0.25">
      <c r="A2366" s="133"/>
    </row>
    <row r="2367" spans="1:1" x14ac:dyDescent="0.25">
      <c r="A2367" s="133"/>
    </row>
    <row r="2368" spans="1:1" x14ac:dyDescent="0.25">
      <c r="A2368" s="133"/>
    </row>
    <row r="2369" spans="1:1" x14ac:dyDescent="0.25">
      <c r="A2369" s="133"/>
    </row>
    <row r="2370" spans="1:1" x14ac:dyDescent="0.25">
      <c r="A2370" s="133"/>
    </row>
    <row r="2371" spans="1:1" x14ac:dyDescent="0.25">
      <c r="A2371" s="133"/>
    </row>
    <row r="2372" spans="1:1" x14ac:dyDescent="0.25">
      <c r="A2372" s="133"/>
    </row>
    <row r="2373" spans="1:1" x14ac:dyDescent="0.25">
      <c r="A2373" s="133"/>
    </row>
    <row r="2374" spans="1:1" x14ac:dyDescent="0.25">
      <c r="A2374" s="133"/>
    </row>
    <row r="2375" spans="1:1" x14ac:dyDescent="0.25">
      <c r="A2375" s="133"/>
    </row>
    <row r="2376" spans="1:1" x14ac:dyDescent="0.25">
      <c r="A2376" s="133"/>
    </row>
    <row r="2377" spans="1:1" x14ac:dyDescent="0.25">
      <c r="A2377" s="133"/>
    </row>
    <row r="2378" spans="1:1" x14ac:dyDescent="0.25">
      <c r="A2378" s="133"/>
    </row>
    <row r="2379" spans="1:1" x14ac:dyDescent="0.25">
      <c r="A2379" s="133"/>
    </row>
    <row r="2380" spans="1:1" x14ac:dyDescent="0.25">
      <c r="A2380" s="133"/>
    </row>
    <row r="2381" spans="1:1" x14ac:dyDescent="0.25">
      <c r="A2381" s="133"/>
    </row>
    <row r="2382" spans="1:1" x14ac:dyDescent="0.25">
      <c r="A2382" s="133"/>
    </row>
    <row r="2383" spans="1:1" x14ac:dyDescent="0.25">
      <c r="A2383" s="133"/>
    </row>
    <row r="2384" spans="1:1" x14ac:dyDescent="0.25">
      <c r="A2384" s="133"/>
    </row>
    <row r="2385" spans="1:1" x14ac:dyDescent="0.25">
      <c r="A2385" s="133"/>
    </row>
    <row r="2386" spans="1:1" x14ac:dyDescent="0.25">
      <c r="A2386" s="133"/>
    </row>
    <row r="2387" spans="1:1" x14ac:dyDescent="0.25">
      <c r="A2387" s="133"/>
    </row>
    <row r="2388" spans="1:1" x14ac:dyDescent="0.25">
      <c r="A2388" s="133"/>
    </row>
    <row r="2389" spans="1:1" x14ac:dyDescent="0.25">
      <c r="A2389" s="133"/>
    </row>
    <row r="2390" spans="1:1" x14ac:dyDescent="0.25">
      <c r="A2390" s="133"/>
    </row>
    <row r="2391" spans="1:1" x14ac:dyDescent="0.25">
      <c r="A2391" s="133"/>
    </row>
    <row r="2392" spans="1:1" x14ac:dyDescent="0.25">
      <c r="A2392" s="133"/>
    </row>
    <row r="2393" spans="1:1" x14ac:dyDescent="0.25">
      <c r="A2393" s="133"/>
    </row>
    <row r="2394" spans="1:1" x14ac:dyDescent="0.25">
      <c r="A2394" s="133"/>
    </row>
    <row r="2395" spans="1:1" x14ac:dyDescent="0.25">
      <c r="A2395" s="133"/>
    </row>
    <row r="2396" spans="1:1" x14ac:dyDescent="0.25">
      <c r="A2396" s="133"/>
    </row>
    <row r="2397" spans="1:1" x14ac:dyDescent="0.25">
      <c r="A2397" s="133"/>
    </row>
    <row r="2398" spans="1:1" x14ac:dyDescent="0.25">
      <c r="A2398" s="133"/>
    </row>
    <row r="2399" spans="1:1" x14ac:dyDescent="0.25">
      <c r="A2399" s="133"/>
    </row>
    <row r="2400" spans="1:1" x14ac:dyDescent="0.25">
      <c r="A2400" s="133"/>
    </row>
    <row r="2401" spans="1:1" x14ac:dyDescent="0.25">
      <c r="A2401" s="133"/>
    </row>
    <row r="2402" spans="1:1" x14ac:dyDescent="0.25">
      <c r="A2402" s="133"/>
    </row>
    <row r="2403" spans="1:1" x14ac:dyDescent="0.25">
      <c r="A2403" s="133"/>
    </row>
    <row r="2404" spans="1:1" x14ac:dyDescent="0.25">
      <c r="A2404" s="133"/>
    </row>
    <row r="2405" spans="1:1" x14ac:dyDescent="0.25">
      <c r="A2405" s="133"/>
    </row>
    <row r="2406" spans="1:1" x14ac:dyDescent="0.25">
      <c r="A2406" s="133"/>
    </row>
    <row r="2407" spans="1:1" x14ac:dyDescent="0.25">
      <c r="A2407" s="133"/>
    </row>
    <row r="2408" spans="1:1" x14ac:dyDescent="0.25">
      <c r="A2408" s="133"/>
    </row>
    <row r="2409" spans="1:1" x14ac:dyDescent="0.25">
      <c r="A2409" s="133"/>
    </row>
    <row r="2410" spans="1:1" x14ac:dyDescent="0.25">
      <c r="A2410" s="133"/>
    </row>
    <row r="2411" spans="1:1" x14ac:dyDescent="0.25">
      <c r="A2411" s="133"/>
    </row>
    <row r="2412" spans="1:1" x14ac:dyDescent="0.25">
      <c r="A2412" s="133"/>
    </row>
    <row r="2413" spans="1:1" x14ac:dyDescent="0.25">
      <c r="A2413" s="133"/>
    </row>
    <row r="2414" spans="1:1" x14ac:dyDescent="0.25">
      <c r="A2414" s="133"/>
    </row>
    <row r="2415" spans="1:1" x14ac:dyDescent="0.25">
      <c r="A2415" s="133"/>
    </row>
    <row r="2416" spans="1:1" x14ac:dyDescent="0.25">
      <c r="A2416" s="133"/>
    </row>
    <row r="2417" spans="1:1" x14ac:dyDescent="0.25">
      <c r="A2417" s="133"/>
    </row>
    <row r="2418" spans="1:1" x14ac:dyDescent="0.25">
      <c r="A2418" s="133"/>
    </row>
    <row r="2419" spans="1:1" x14ac:dyDescent="0.25">
      <c r="A2419" s="133"/>
    </row>
    <row r="2420" spans="1:1" x14ac:dyDescent="0.25">
      <c r="A2420" s="133"/>
    </row>
    <row r="2421" spans="1:1" x14ac:dyDescent="0.25">
      <c r="A2421" s="133"/>
    </row>
    <row r="2422" spans="1:1" x14ac:dyDescent="0.25">
      <c r="A2422" s="133"/>
    </row>
    <row r="2423" spans="1:1" x14ac:dyDescent="0.25">
      <c r="A2423" s="133"/>
    </row>
    <row r="2424" spans="1:1" x14ac:dyDescent="0.25">
      <c r="A2424" s="133"/>
    </row>
    <row r="2425" spans="1:1" x14ac:dyDescent="0.25">
      <c r="A2425" s="133"/>
    </row>
    <row r="2426" spans="1:1" x14ac:dyDescent="0.25">
      <c r="A2426" s="133"/>
    </row>
    <row r="2427" spans="1:1" x14ac:dyDescent="0.25">
      <c r="A2427" s="133"/>
    </row>
    <row r="2428" spans="1:1" x14ac:dyDescent="0.25">
      <c r="A2428" s="133"/>
    </row>
    <row r="2429" spans="1:1" x14ac:dyDescent="0.25">
      <c r="A2429" s="133"/>
    </row>
    <row r="2430" spans="1:1" x14ac:dyDescent="0.25">
      <c r="A2430" s="133"/>
    </row>
    <row r="2431" spans="1:1" x14ac:dyDescent="0.25">
      <c r="A2431" s="133"/>
    </row>
    <row r="2432" spans="1:1" x14ac:dyDescent="0.25">
      <c r="A2432" s="133"/>
    </row>
    <row r="2433" spans="1:1" x14ac:dyDescent="0.25">
      <c r="A2433" s="133"/>
    </row>
    <row r="2434" spans="1:1" x14ac:dyDescent="0.25">
      <c r="A2434" s="133"/>
    </row>
    <row r="2435" spans="1:1" x14ac:dyDescent="0.25">
      <c r="A2435" s="133"/>
    </row>
    <row r="2436" spans="1:1" x14ac:dyDescent="0.25">
      <c r="A2436" s="133"/>
    </row>
    <row r="2437" spans="1:1" x14ac:dyDescent="0.25">
      <c r="A2437" s="133"/>
    </row>
    <row r="2438" spans="1:1" x14ac:dyDescent="0.25">
      <c r="A2438" s="133"/>
    </row>
    <row r="2439" spans="1:1" x14ac:dyDescent="0.25">
      <c r="A2439" s="133"/>
    </row>
    <row r="2440" spans="1:1" x14ac:dyDescent="0.25">
      <c r="A2440" s="133"/>
    </row>
    <row r="2441" spans="1:1" x14ac:dyDescent="0.25">
      <c r="A2441" s="133"/>
    </row>
    <row r="2442" spans="1:1" x14ac:dyDescent="0.25">
      <c r="A2442" s="133"/>
    </row>
    <row r="2443" spans="1:1" x14ac:dyDescent="0.25">
      <c r="A2443" s="133"/>
    </row>
    <row r="2444" spans="1:1" x14ac:dyDescent="0.25">
      <c r="A2444" s="133"/>
    </row>
    <row r="2445" spans="1:1" x14ac:dyDescent="0.25">
      <c r="A2445" s="133"/>
    </row>
    <row r="2446" spans="1:1" x14ac:dyDescent="0.25">
      <c r="A2446" s="133"/>
    </row>
    <row r="2447" spans="1:1" x14ac:dyDescent="0.25">
      <c r="A2447" s="133"/>
    </row>
    <row r="2448" spans="1:1" x14ac:dyDescent="0.25">
      <c r="A2448" s="133"/>
    </row>
    <row r="2449" spans="1:1" x14ac:dyDescent="0.25">
      <c r="A2449" s="133"/>
    </row>
    <row r="2450" spans="1:1" x14ac:dyDescent="0.25">
      <c r="A2450" s="133"/>
    </row>
    <row r="2451" spans="1:1" x14ac:dyDescent="0.25">
      <c r="A2451" s="133"/>
    </row>
    <row r="2452" spans="1:1" x14ac:dyDescent="0.25">
      <c r="A2452" s="133"/>
    </row>
    <row r="2453" spans="1:1" x14ac:dyDescent="0.25">
      <c r="A2453" s="133"/>
    </row>
    <row r="2454" spans="1:1" x14ac:dyDescent="0.25">
      <c r="A2454" s="133"/>
    </row>
    <row r="2455" spans="1:1" x14ac:dyDescent="0.25">
      <c r="A2455" s="133"/>
    </row>
    <row r="2456" spans="1:1" x14ac:dyDescent="0.25">
      <c r="A2456" s="133"/>
    </row>
    <row r="2457" spans="1:1" x14ac:dyDescent="0.25">
      <c r="A2457" s="133"/>
    </row>
    <row r="2458" spans="1:1" x14ac:dyDescent="0.25">
      <c r="A2458" s="133"/>
    </row>
    <row r="2459" spans="1:1" x14ac:dyDescent="0.25">
      <c r="A2459" s="133"/>
    </row>
    <row r="2460" spans="1:1" x14ac:dyDescent="0.25">
      <c r="A2460" s="133"/>
    </row>
    <row r="2461" spans="1:1" x14ac:dyDescent="0.25">
      <c r="A2461" s="133"/>
    </row>
    <row r="2462" spans="1:1" x14ac:dyDescent="0.25">
      <c r="A2462" s="133"/>
    </row>
    <row r="2463" spans="1:1" x14ac:dyDescent="0.25">
      <c r="A2463" s="133"/>
    </row>
    <row r="2464" spans="1:1" x14ac:dyDescent="0.25">
      <c r="A2464" s="133"/>
    </row>
    <row r="2465" spans="1:1" x14ac:dyDescent="0.25">
      <c r="A2465" s="133"/>
    </row>
    <row r="2466" spans="1:1" x14ac:dyDescent="0.25">
      <c r="A2466" s="133"/>
    </row>
    <row r="2467" spans="1:1" x14ac:dyDescent="0.25">
      <c r="A2467" s="133"/>
    </row>
    <row r="2468" spans="1:1" x14ac:dyDescent="0.25">
      <c r="A2468" s="133"/>
    </row>
    <row r="2469" spans="1:1" x14ac:dyDescent="0.25">
      <c r="A2469" s="133"/>
    </row>
    <row r="2470" spans="1:1" x14ac:dyDescent="0.25">
      <c r="A2470" s="133"/>
    </row>
    <row r="2471" spans="1:1" x14ac:dyDescent="0.25">
      <c r="A2471" s="133"/>
    </row>
    <row r="2472" spans="1:1" x14ac:dyDescent="0.25">
      <c r="A2472" s="133"/>
    </row>
    <row r="2473" spans="1:1" x14ac:dyDescent="0.25">
      <c r="A2473" s="133"/>
    </row>
    <row r="2474" spans="1:1" x14ac:dyDescent="0.25">
      <c r="A2474" s="133"/>
    </row>
    <row r="2475" spans="1:1" x14ac:dyDescent="0.25">
      <c r="A2475" s="133"/>
    </row>
    <row r="2476" spans="1:1" x14ac:dyDescent="0.25">
      <c r="A2476" s="133"/>
    </row>
    <row r="2477" spans="1:1" x14ac:dyDescent="0.25">
      <c r="A2477" s="133"/>
    </row>
    <row r="2478" spans="1:1" x14ac:dyDescent="0.25">
      <c r="A2478" s="133"/>
    </row>
    <row r="2479" spans="1:1" x14ac:dyDescent="0.25">
      <c r="A2479" s="133"/>
    </row>
    <row r="2480" spans="1:1" x14ac:dyDescent="0.25">
      <c r="A2480" s="133"/>
    </row>
    <row r="2481" spans="1:1" x14ac:dyDescent="0.25">
      <c r="A2481" s="133"/>
    </row>
    <row r="2482" spans="1:1" x14ac:dyDescent="0.25">
      <c r="A2482" s="133"/>
    </row>
    <row r="2483" spans="1:1" x14ac:dyDescent="0.25">
      <c r="A2483" s="133"/>
    </row>
    <row r="2484" spans="1:1" x14ac:dyDescent="0.25">
      <c r="A2484" s="133"/>
    </row>
    <row r="2485" spans="1:1" x14ac:dyDescent="0.25">
      <c r="A2485" s="133"/>
    </row>
    <row r="2486" spans="1:1" x14ac:dyDescent="0.25">
      <c r="A2486" s="133"/>
    </row>
    <row r="2487" spans="1:1" x14ac:dyDescent="0.25">
      <c r="A2487" s="133"/>
    </row>
    <row r="2488" spans="1:1" x14ac:dyDescent="0.25">
      <c r="A2488" s="133"/>
    </row>
    <row r="2489" spans="1:1" x14ac:dyDescent="0.25">
      <c r="A2489" s="133"/>
    </row>
    <row r="2490" spans="1:1" x14ac:dyDescent="0.25">
      <c r="A2490" s="133"/>
    </row>
    <row r="2491" spans="1:1" x14ac:dyDescent="0.25">
      <c r="A2491" s="133"/>
    </row>
    <row r="2492" spans="1:1" x14ac:dyDescent="0.25">
      <c r="A2492" s="133"/>
    </row>
    <row r="2493" spans="1:1" x14ac:dyDescent="0.25">
      <c r="A2493" s="133"/>
    </row>
    <row r="2494" spans="1:1" x14ac:dyDescent="0.25">
      <c r="A2494" s="133"/>
    </row>
    <row r="2495" spans="1:1" x14ac:dyDescent="0.25">
      <c r="A2495" s="133"/>
    </row>
    <row r="2496" spans="1:1" x14ac:dyDescent="0.25">
      <c r="A2496" s="133"/>
    </row>
    <row r="2497" spans="1:1" x14ac:dyDescent="0.25">
      <c r="A2497" s="133"/>
    </row>
    <row r="2498" spans="1:1" x14ac:dyDescent="0.25">
      <c r="A2498" s="133"/>
    </row>
    <row r="2499" spans="1:1" x14ac:dyDescent="0.25">
      <c r="A2499" s="133"/>
    </row>
    <row r="2500" spans="1:1" x14ac:dyDescent="0.25">
      <c r="A2500" s="133"/>
    </row>
    <row r="2501" spans="1:1" x14ac:dyDescent="0.25">
      <c r="A2501" s="133"/>
    </row>
    <row r="2502" spans="1:1" x14ac:dyDescent="0.25">
      <c r="A2502" s="133"/>
    </row>
    <row r="2503" spans="1:1" x14ac:dyDescent="0.25">
      <c r="A2503" s="133"/>
    </row>
    <row r="2504" spans="1:1" x14ac:dyDescent="0.25">
      <c r="A2504" s="133"/>
    </row>
    <row r="2505" spans="1:1" x14ac:dyDescent="0.25">
      <c r="A2505" s="133"/>
    </row>
    <row r="2506" spans="1:1" x14ac:dyDescent="0.25">
      <c r="A2506" s="133"/>
    </row>
    <row r="2507" spans="1:1" x14ac:dyDescent="0.25">
      <c r="A2507" s="133"/>
    </row>
    <row r="2508" spans="1:1" x14ac:dyDescent="0.25">
      <c r="A2508" s="133"/>
    </row>
    <row r="2509" spans="1:1" x14ac:dyDescent="0.25">
      <c r="A2509" s="133"/>
    </row>
    <row r="2510" spans="1:1" x14ac:dyDescent="0.25">
      <c r="A2510" s="133"/>
    </row>
    <row r="2511" spans="1:1" x14ac:dyDescent="0.25">
      <c r="A2511" s="133"/>
    </row>
    <row r="2512" spans="1:1" x14ac:dyDescent="0.25">
      <c r="A2512" s="133"/>
    </row>
    <row r="2513" spans="1:1" x14ac:dyDescent="0.25">
      <c r="A2513" s="133"/>
    </row>
    <row r="2514" spans="1:1" x14ac:dyDescent="0.25">
      <c r="A2514" s="133"/>
    </row>
    <row r="2515" spans="1:1" x14ac:dyDescent="0.25">
      <c r="A2515" s="133"/>
    </row>
    <row r="2516" spans="1:1" x14ac:dyDescent="0.25">
      <c r="A2516" s="133"/>
    </row>
    <row r="2517" spans="1:1" x14ac:dyDescent="0.25">
      <c r="A2517" s="133"/>
    </row>
    <row r="2518" spans="1:1" x14ac:dyDescent="0.25">
      <c r="A2518" s="133"/>
    </row>
    <row r="2519" spans="1:1" x14ac:dyDescent="0.25">
      <c r="A2519" s="133"/>
    </row>
    <row r="2520" spans="1:1" x14ac:dyDescent="0.25">
      <c r="A2520" s="133"/>
    </row>
  </sheetData>
  <mergeCells count="16">
    <mergeCell ref="C4:D4"/>
    <mergeCell ref="A5:A6"/>
    <mergeCell ref="C33:D33"/>
    <mergeCell ref="A34:A35"/>
    <mergeCell ref="C63:D63"/>
    <mergeCell ref="A64:A65"/>
    <mergeCell ref="C92:D92"/>
    <mergeCell ref="C180:D180"/>
    <mergeCell ref="A181:A182"/>
    <mergeCell ref="C210:D210"/>
    <mergeCell ref="A211:A212"/>
    <mergeCell ref="A93:A94"/>
    <mergeCell ref="C122:D122"/>
    <mergeCell ref="A123:A124"/>
    <mergeCell ref="C151:D151"/>
    <mergeCell ref="A152:A153"/>
  </mergeCells>
  <pageMargins left="0.70866141732283472" right="0.70866141732283472" top="0.74803149606299213" bottom="0.74803149606299213" header="0.31496062992125984" footer="0.31496062992125984"/>
  <pageSetup paperSize="9" orientation="portrait" r:id="rId1"/>
  <headerFooter>
    <oddHeader>&amp;R&amp;K00-034Experience of the arts in Northern Ireland</oddHeader>
    <oddFooter>&amp;L&amp;K00-032Findings from the Continuous Household Survey 2019/20&amp;R&amp;K00-032Page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topLeftCell="A70" zoomScaleNormal="100" zoomScaleSheetLayoutView="100" workbookViewId="0">
      <selection activeCell="B86" sqref="B86"/>
    </sheetView>
  </sheetViews>
  <sheetFormatPr defaultColWidth="8.85546875" defaultRowHeight="12.75" x14ac:dyDescent="0.2"/>
  <cols>
    <col min="1" max="1" width="24.7109375" style="113" customWidth="1"/>
    <col min="2" max="2" width="94.42578125" style="140" bestFit="1" customWidth="1"/>
    <col min="3" max="3" width="66.7109375" style="66" bestFit="1" customWidth="1"/>
    <col min="4" max="16384" width="8.85546875" style="66"/>
  </cols>
  <sheetData>
    <row r="1" spans="1:3" x14ac:dyDescent="0.2">
      <c r="A1" s="139" t="s">
        <v>116</v>
      </c>
    </row>
    <row r="3" spans="1:3" ht="57.75" customHeight="1" x14ac:dyDescent="0.2">
      <c r="A3" s="144" t="s">
        <v>117</v>
      </c>
      <c r="B3" s="465" t="s">
        <v>198</v>
      </c>
      <c r="C3" s="465"/>
    </row>
    <row r="4" spans="1:3" ht="10.5" customHeight="1" x14ac:dyDescent="0.2">
      <c r="A4" s="141"/>
      <c r="B4" s="143"/>
      <c r="C4" s="142"/>
    </row>
    <row r="5" spans="1:3" x14ac:dyDescent="0.2">
      <c r="A5" s="139" t="s">
        <v>118</v>
      </c>
      <c r="B5" s="145"/>
      <c r="C5" s="142"/>
    </row>
    <row r="6" spans="1:3" ht="14.25" customHeight="1" x14ac:dyDescent="0.2">
      <c r="A6" s="147" t="s">
        <v>149</v>
      </c>
      <c r="B6" s="189" t="s">
        <v>150</v>
      </c>
    </row>
    <row r="7" spans="1:3" x14ac:dyDescent="0.2">
      <c r="A7" s="66"/>
      <c r="B7" s="189"/>
    </row>
    <row r="8" spans="1:3" x14ac:dyDescent="0.2">
      <c r="A8" s="147" t="s">
        <v>109</v>
      </c>
      <c r="B8" s="189" t="s">
        <v>151</v>
      </c>
    </row>
    <row r="9" spans="1:3" x14ac:dyDescent="0.2">
      <c r="A9" s="66"/>
      <c r="B9" s="460" t="s">
        <v>38</v>
      </c>
      <c r="C9" s="460"/>
    </row>
    <row r="10" spans="1:3" x14ac:dyDescent="0.2">
      <c r="A10" s="66"/>
      <c r="B10" s="460" t="s">
        <v>34</v>
      </c>
      <c r="C10" s="460"/>
    </row>
    <row r="11" spans="1:3" x14ac:dyDescent="0.2">
      <c r="A11" s="66"/>
      <c r="B11" s="460" t="s">
        <v>97</v>
      </c>
      <c r="C11" s="460"/>
    </row>
    <row r="12" spans="1:3" x14ac:dyDescent="0.2">
      <c r="A12" s="66"/>
      <c r="B12" s="460" t="s">
        <v>96</v>
      </c>
      <c r="C12" s="460"/>
    </row>
    <row r="13" spans="1:3" x14ac:dyDescent="0.2">
      <c r="A13" s="66"/>
      <c r="B13" s="460" t="s">
        <v>167</v>
      </c>
      <c r="C13" s="460"/>
    </row>
    <row r="14" spans="1:3" x14ac:dyDescent="0.2">
      <c r="A14" s="66"/>
      <c r="B14" s="460" t="s">
        <v>37</v>
      </c>
      <c r="C14" s="460"/>
    </row>
    <row r="15" spans="1:3" x14ac:dyDescent="0.2">
      <c r="A15" s="66"/>
      <c r="B15" s="460" t="s">
        <v>168</v>
      </c>
      <c r="C15" s="460"/>
    </row>
    <row r="16" spans="1:3" x14ac:dyDescent="0.2">
      <c r="A16" s="66"/>
      <c r="B16" s="460" t="s">
        <v>152</v>
      </c>
      <c r="C16" s="460"/>
    </row>
    <row r="17" spans="1:3" x14ac:dyDescent="0.2">
      <c r="A17" s="66"/>
      <c r="B17" s="460" t="s">
        <v>41</v>
      </c>
      <c r="C17" s="460"/>
    </row>
    <row r="18" spans="1:3" x14ac:dyDescent="0.2">
      <c r="A18" s="66"/>
      <c r="B18" s="460" t="s">
        <v>95</v>
      </c>
      <c r="C18" s="460"/>
    </row>
    <row r="19" spans="1:3" x14ac:dyDescent="0.2">
      <c r="A19" s="66"/>
      <c r="B19" s="460" t="s">
        <v>99</v>
      </c>
      <c r="C19" s="460"/>
    </row>
    <row r="20" spans="1:3" x14ac:dyDescent="0.2">
      <c r="A20" s="66"/>
      <c r="B20" s="460" t="s">
        <v>94</v>
      </c>
      <c r="C20" s="460"/>
    </row>
    <row r="21" spans="1:3" x14ac:dyDescent="0.2">
      <c r="A21" s="66"/>
      <c r="B21" s="460" t="s">
        <v>39</v>
      </c>
      <c r="C21" s="460"/>
    </row>
    <row r="22" spans="1:3" x14ac:dyDescent="0.2">
      <c r="A22" s="66"/>
      <c r="B22" s="460" t="s">
        <v>43</v>
      </c>
      <c r="C22" s="460"/>
    </row>
    <row r="23" spans="1:3" x14ac:dyDescent="0.2">
      <c r="A23" s="66"/>
      <c r="B23" s="460" t="s">
        <v>42</v>
      </c>
      <c r="C23" s="460"/>
    </row>
    <row r="24" spans="1:3" x14ac:dyDescent="0.2">
      <c r="A24" s="66"/>
      <c r="B24" s="460" t="s">
        <v>35</v>
      </c>
      <c r="C24" s="460"/>
    </row>
    <row r="25" spans="1:3" x14ac:dyDescent="0.2">
      <c r="A25" s="66"/>
      <c r="B25" s="460" t="s">
        <v>36</v>
      </c>
      <c r="C25" s="460"/>
    </row>
    <row r="26" spans="1:3" x14ac:dyDescent="0.2">
      <c r="A26" s="66"/>
      <c r="B26" s="284"/>
      <c r="C26" s="284"/>
    </row>
    <row r="27" spans="1:3" x14ac:dyDescent="0.2">
      <c r="B27" s="323"/>
    </row>
    <row r="28" spans="1:3" ht="15" customHeight="1" x14ac:dyDescent="0.2">
      <c r="A28" s="113" t="s">
        <v>143</v>
      </c>
      <c r="B28" s="189" t="s">
        <v>153</v>
      </c>
    </row>
    <row r="29" spans="1:3" ht="15" x14ac:dyDescent="0.25">
      <c r="A29" s="132"/>
      <c r="B29" s="460" t="s">
        <v>136</v>
      </c>
      <c r="C29" s="460"/>
    </row>
    <row r="30" spans="1:3" ht="15" x14ac:dyDescent="0.25">
      <c r="A30" s="132"/>
      <c r="B30" s="460" t="s">
        <v>59</v>
      </c>
      <c r="C30" s="460"/>
    </row>
    <row r="31" spans="1:3" ht="15" x14ac:dyDescent="0.25">
      <c r="A31" s="132"/>
      <c r="B31" s="460" t="s">
        <v>169</v>
      </c>
      <c r="C31" s="460"/>
    </row>
    <row r="32" spans="1:3" ht="15" x14ac:dyDescent="0.25">
      <c r="A32" s="132"/>
      <c r="B32" s="460" t="s">
        <v>103</v>
      </c>
      <c r="C32" s="460"/>
    </row>
    <row r="33" spans="1:3" ht="15" x14ac:dyDescent="0.25">
      <c r="A33" s="132"/>
      <c r="B33" s="460" t="s">
        <v>53</v>
      </c>
      <c r="C33" s="460"/>
    </row>
    <row r="34" spans="1:3" ht="15" x14ac:dyDescent="0.25">
      <c r="A34" s="132"/>
      <c r="B34" s="460" t="s">
        <v>54</v>
      </c>
      <c r="C34" s="460"/>
    </row>
    <row r="35" spans="1:3" ht="15" x14ac:dyDescent="0.25">
      <c r="A35" s="132"/>
      <c r="B35" s="460" t="s">
        <v>52</v>
      </c>
      <c r="C35" s="460"/>
    </row>
    <row r="36" spans="1:3" ht="15" x14ac:dyDescent="0.25">
      <c r="A36" s="132"/>
      <c r="B36" s="460" t="s">
        <v>50</v>
      </c>
      <c r="C36" s="460"/>
    </row>
    <row r="37" spans="1:3" ht="15" x14ac:dyDescent="0.25">
      <c r="A37" s="132"/>
      <c r="B37" s="460" t="s">
        <v>48</v>
      </c>
      <c r="C37" s="460"/>
    </row>
    <row r="38" spans="1:3" ht="15" x14ac:dyDescent="0.25">
      <c r="A38" s="132"/>
      <c r="B38" s="460" t="s">
        <v>170</v>
      </c>
      <c r="C38" s="460"/>
    </row>
    <row r="39" spans="1:3" ht="15" x14ac:dyDescent="0.25">
      <c r="A39" s="132"/>
      <c r="B39" s="460" t="s">
        <v>154</v>
      </c>
      <c r="C39" s="460"/>
    </row>
    <row r="40" spans="1:3" ht="15" x14ac:dyDescent="0.25">
      <c r="A40" s="132"/>
      <c r="B40" s="460" t="s">
        <v>55</v>
      </c>
      <c r="C40" s="460"/>
    </row>
    <row r="41" spans="1:3" ht="15" x14ac:dyDescent="0.25">
      <c r="A41" s="132"/>
      <c r="B41" s="460" t="s">
        <v>49</v>
      </c>
      <c r="C41" s="460"/>
    </row>
    <row r="42" spans="1:3" ht="15" x14ac:dyDescent="0.25">
      <c r="A42" s="132"/>
      <c r="B42" s="460" t="s">
        <v>58</v>
      </c>
      <c r="C42" s="460"/>
    </row>
    <row r="43" spans="1:3" ht="15" x14ac:dyDescent="0.25">
      <c r="A43" s="132"/>
      <c r="B43" s="460" t="s">
        <v>60</v>
      </c>
      <c r="C43" s="460"/>
    </row>
    <row r="44" spans="1:3" ht="15" x14ac:dyDescent="0.25">
      <c r="A44" s="132"/>
      <c r="B44" s="460" t="s">
        <v>51</v>
      </c>
      <c r="C44" s="460"/>
    </row>
    <row r="45" spans="1:3" ht="15" x14ac:dyDescent="0.25">
      <c r="A45" s="132"/>
      <c r="B45" s="460" t="s">
        <v>38</v>
      </c>
      <c r="C45" s="460"/>
    </row>
    <row r="46" spans="1:3" ht="15" x14ac:dyDescent="0.25">
      <c r="A46" s="132"/>
      <c r="B46" s="460" t="s">
        <v>56</v>
      </c>
      <c r="C46" s="460"/>
    </row>
    <row r="47" spans="1:3" ht="15" x14ac:dyDescent="0.25">
      <c r="A47" s="132"/>
      <c r="B47" s="460" t="s">
        <v>57</v>
      </c>
      <c r="C47" s="460"/>
    </row>
    <row r="48" spans="1:3" ht="15" x14ac:dyDescent="0.25">
      <c r="A48" s="132"/>
      <c r="B48" s="460" t="s">
        <v>47</v>
      </c>
      <c r="C48" s="460"/>
    </row>
    <row r="49" spans="1:3" ht="15" x14ac:dyDescent="0.25">
      <c r="A49" s="132"/>
      <c r="B49" s="284"/>
      <c r="C49" s="284"/>
    </row>
    <row r="50" spans="1:3" ht="21" customHeight="1" x14ac:dyDescent="0.2">
      <c r="A50" s="141"/>
      <c r="B50" s="188"/>
      <c r="C50" s="188"/>
    </row>
    <row r="51" spans="1:3" s="187" customFormat="1" ht="46.9" customHeight="1" x14ac:dyDescent="0.2">
      <c r="A51" s="147" t="s">
        <v>119</v>
      </c>
      <c r="B51" s="464" t="s">
        <v>120</v>
      </c>
      <c r="C51" s="464"/>
    </row>
    <row r="52" spans="1:3" s="187" customFormat="1" ht="14.45" customHeight="1" x14ac:dyDescent="0.2">
      <c r="A52" s="186"/>
      <c r="B52" s="461" t="s">
        <v>121</v>
      </c>
      <c r="C52" s="461"/>
    </row>
    <row r="53" spans="1:3" s="187" customFormat="1" ht="14.45" customHeight="1" x14ac:dyDescent="0.2">
      <c r="A53" s="186"/>
      <c r="B53" s="461" t="s">
        <v>122</v>
      </c>
      <c r="C53" s="461"/>
    </row>
    <row r="54" spans="1:3" s="187" customFormat="1" x14ac:dyDescent="0.2">
      <c r="A54" s="186"/>
    </row>
    <row r="55" spans="1:3" s="187" customFormat="1" ht="15" customHeight="1" x14ac:dyDescent="0.2">
      <c r="A55" s="147" t="s">
        <v>74</v>
      </c>
      <c r="B55" s="464" t="s">
        <v>123</v>
      </c>
      <c r="C55" s="464"/>
    </row>
    <row r="56" spans="1:3" s="140" customFormat="1" ht="21.6" customHeight="1" x14ac:dyDescent="0.2">
      <c r="A56" s="147"/>
      <c r="B56" s="149"/>
      <c r="C56" s="146"/>
    </row>
    <row r="57" spans="1:3" s="140" customFormat="1" ht="61.9" customHeight="1" x14ac:dyDescent="0.2">
      <c r="A57" s="147" t="s">
        <v>177</v>
      </c>
      <c r="B57" s="462" t="s">
        <v>178</v>
      </c>
      <c r="C57" s="462"/>
    </row>
    <row r="58" spans="1:3" ht="15" customHeight="1" x14ac:dyDescent="0.2">
      <c r="B58" s="330" t="s">
        <v>181</v>
      </c>
    </row>
    <row r="59" spans="1:3" ht="20.45" customHeight="1" x14ac:dyDescent="0.2">
      <c r="A59" s="147"/>
      <c r="C59" s="140"/>
    </row>
    <row r="60" spans="1:3" ht="72.599999999999994" customHeight="1" x14ac:dyDescent="0.2">
      <c r="A60" s="147" t="s">
        <v>180</v>
      </c>
      <c r="B60" s="462" t="s">
        <v>166</v>
      </c>
      <c r="C60" s="462"/>
    </row>
    <row r="61" spans="1:3" ht="16.149999999999999" customHeight="1" x14ac:dyDescent="0.2">
      <c r="A61" s="147"/>
      <c r="B61" s="148"/>
      <c r="C61" s="148"/>
    </row>
    <row r="62" spans="1:3" ht="96" customHeight="1" x14ac:dyDescent="0.2">
      <c r="A62" s="147" t="s">
        <v>124</v>
      </c>
      <c r="B62" s="462" t="s">
        <v>125</v>
      </c>
      <c r="C62" s="462"/>
    </row>
    <row r="63" spans="1:3" ht="22.9" customHeight="1" x14ac:dyDescent="0.2">
      <c r="A63" s="147"/>
      <c r="B63" s="148"/>
      <c r="C63" s="148"/>
    </row>
    <row r="64" spans="1:3" x14ac:dyDescent="0.2">
      <c r="A64" s="147" t="s">
        <v>126</v>
      </c>
      <c r="B64" s="463" t="s">
        <v>127</v>
      </c>
      <c r="C64" s="463"/>
    </row>
    <row r="65" spans="1:3" x14ac:dyDescent="0.2">
      <c r="B65" s="461" t="s">
        <v>128</v>
      </c>
      <c r="C65" s="461"/>
    </row>
    <row r="66" spans="1:3" x14ac:dyDescent="0.2">
      <c r="A66" s="66"/>
      <c r="B66" s="461" t="s">
        <v>129</v>
      </c>
      <c r="C66" s="461"/>
    </row>
    <row r="67" spans="1:3" ht="15" customHeight="1" x14ac:dyDescent="0.2">
      <c r="B67" s="461" t="s">
        <v>130</v>
      </c>
      <c r="C67" s="461"/>
    </row>
    <row r="68" spans="1:3" ht="15" customHeight="1" x14ac:dyDescent="0.2">
      <c r="B68" s="461" t="s">
        <v>131</v>
      </c>
      <c r="C68" s="461"/>
    </row>
    <row r="69" spans="1:3" x14ac:dyDescent="0.2">
      <c r="B69" s="461" t="s">
        <v>132</v>
      </c>
      <c r="C69" s="461"/>
    </row>
    <row r="72" spans="1:3" x14ac:dyDescent="0.2">
      <c r="A72" s="139" t="s">
        <v>133</v>
      </c>
    </row>
    <row r="73" spans="1:3" x14ac:dyDescent="0.2">
      <c r="B73" s="101"/>
    </row>
    <row r="74" spans="1:3" ht="15" x14ac:dyDescent="0.25">
      <c r="A74" s="113" t="s">
        <v>134</v>
      </c>
      <c r="B74" s="331" t="s">
        <v>204</v>
      </c>
    </row>
    <row r="75" spans="1:3" ht="15" x14ac:dyDescent="0.25">
      <c r="B75" s="254" t="s">
        <v>199</v>
      </c>
    </row>
    <row r="76" spans="1:3" ht="15" x14ac:dyDescent="0.25">
      <c r="B76" s="254" t="s">
        <v>200</v>
      </c>
    </row>
    <row r="77" spans="1:3" ht="15" x14ac:dyDescent="0.25">
      <c r="B77" s="254" t="s">
        <v>171</v>
      </c>
    </row>
    <row r="78" spans="1:3" ht="15" x14ac:dyDescent="0.25">
      <c r="B78" s="254" t="s">
        <v>201</v>
      </c>
    </row>
    <row r="79" spans="1:3" ht="15" x14ac:dyDescent="0.25">
      <c r="B79" s="254" t="s">
        <v>202</v>
      </c>
    </row>
    <row r="80" spans="1:3" ht="15" x14ac:dyDescent="0.25">
      <c r="B80" s="254"/>
    </row>
    <row r="81" spans="1:2" ht="15" x14ac:dyDescent="0.2">
      <c r="B81" s="332" t="s">
        <v>203</v>
      </c>
    </row>
    <row r="82" spans="1:2" x14ac:dyDescent="0.2">
      <c r="B82" s="333"/>
    </row>
    <row r="83" spans="1:2" ht="15" x14ac:dyDescent="0.25">
      <c r="A83" s="113" t="s">
        <v>135</v>
      </c>
      <c r="B83" s="334" t="s">
        <v>248</v>
      </c>
    </row>
    <row r="84" spans="1:2" x14ac:dyDescent="0.2">
      <c r="B84" s="150"/>
    </row>
    <row r="86" spans="1:2" x14ac:dyDescent="0.2">
      <c r="B86" s="151"/>
    </row>
  </sheetData>
  <mergeCells count="51">
    <mergeCell ref="B55:C55"/>
    <mergeCell ref="B3:C3"/>
    <mergeCell ref="B51:C51"/>
    <mergeCell ref="B52:C52"/>
    <mergeCell ref="B53:C53"/>
    <mergeCell ref="B20:C20"/>
    <mergeCell ref="B21:C21"/>
    <mergeCell ref="B22:C22"/>
    <mergeCell ref="B48:C48"/>
    <mergeCell ref="B24:C24"/>
    <mergeCell ref="B25:C25"/>
    <mergeCell ref="B9:C9"/>
    <mergeCell ref="B10:C10"/>
    <mergeCell ref="B23:C23"/>
    <mergeCell ref="B31:C31"/>
    <mergeCell ref="B32:C32"/>
    <mergeCell ref="B66:C66"/>
    <mergeCell ref="B67:C67"/>
    <mergeCell ref="B68:C68"/>
    <mergeCell ref="B69:C69"/>
    <mergeCell ref="B57:C57"/>
    <mergeCell ref="B60:C60"/>
    <mergeCell ref="B62:C62"/>
    <mergeCell ref="B64:C64"/>
    <mergeCell ref="B65:C65"/>
    <mergeCell ref="B11:C11"/>
    <mergeCell ref="B12:C12"/>
    <mergeCell ref="B13:C13"/>
    <mergeCell ref="B14:C14"/>
    <mergeCell ref="B15:C15"/>
    <mergeCell ref="B16:C16"/>
    <mergeCell ref="B35:C35"/>
    <mergeCell ref="B36:C36"/>
    <mergeCell ref="B45:C45"/>
    <mergeCell ref="B33:C33"/>
    <mergeCell ref="B34:C34"/>
    <mergeCell ref="B29:C29"/>
    <mergeCell ref="B30:C30"/>
    <mergeCell ref="B18:C18"/>
    <mergeCell ref="B19:C19"/>
    <mergeCell ref="B17:C17"/>
    <mergeCell ref="B46:C46"/>
    <mergeCell ref="B47:C47"/>
    <mergeCell ref="B44:C44"/>
    <mergeCell ref="B37:C37"/>
    <mergeCell ref="B38:C38"/>
    <mergeCell ref="B39:C39"/>
    <mergeCell ref="B40:C40"/>
    <mergeCell ref="B41:C41"/>
    <mergeCell ref="B42:C42"/>
    <mergeCell ref="B43:C43"/>
  </mergeCells>
  <hyperlinks>
    <hyperlink ref="B58" r:id="rId1"/>
    <hyperlink ref="B81" r:id="rId2"/>
  </hyperlinks>
  <pageMargins left="0.70866141732283472" right="0.70866141732283472" top="0.74803149606299213" bottom="0.74803149606299213" header="0.31496062992125984" footer="0.31496062992125984"/>
  <pageSetup paperSize="9" orientation="portrait" r:id="rId3"/>
  <headerFooter>
    <oddHeader>&amp;R&amp;K00-034Experience of the arts in Northern Ireland</oddHeader>
    <oddFooter>&amp;L&amp;K00-032Findings from the Continuous Household Survey 2019/20&amp;R&amp;K00-032Page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Contents</vt:lpstr>
      <vt:lpstr>Table 1</vt:lpstr>
      <vt:lpstr>Table 1b</vt:lpstr>
      <vt:lpstr>Table 2</vt:lpstr>
      <vt:lpstr>Table 3</vt:lpstr>
      <vt:lpstr>Table 4</vt:lpstr>
      <vt:lpstr>Table 4b</vt:lpstr>
      <vt:lpstr>Table 5</vt:lpstr>
      <vt:lpstr>Table 6</vt:lpstr>
      <vt:lpstr>Table 7</vt:lpstr>
      <vt:lpstr>Table 7b</vt:lpstr>
      <vt:lpstr>Table 8</vt:lpstr>
      <vt:lpstr>Table 9</vt:lpstr>
      <vt:lpstr>Table 10</vt:lpstr>
      <vt:lpstr>Table 11</vt:lpstr>
      <vt:lpstr>Table 12</vt:lpstr>
      <vt:lpstr>Metadata</vt:lpstr>
      <vt:lpstr>'Table 10'!Print_Area</vt:lpstr>
      <vt:lpstr>'Table 1b'!Print_Area</vt:lpstr>
      <vt:lpstr>'Table 5'!Print_Area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Carmichael</dc:creator>
  <cp:lastModifiedBy>Jennifer O'Donnell</cp:lastModifiedBy>
  <cp:lastPrinted>2019-09-04T10:48:02Z</cp:lastPrinted>
  <dcterms:created xsi:type="dcterms:W3CDTF">2013-07-08T10:52:19Z</dcterms:created>
  <dcterms:modified xsi:type="dcterms:W3CDTF">2020-09-23T13:48:26Z</dcterms:modified>
</cp:coreProperties>
</file>