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Surveys\Continuous Household Survey (CHS)\1819\syntax\Culture and Arts\Engaged in Culture and Arts\Final Tables\"/>
    </mc:Choice>
  </mc:AlternateContent>
  <bookViews>
    <workbookView xWindow="0" yWindow="0" windowWidth="19470" windowHeight="15030" tabRatio="812"/>
  </bookViews>
  <sheets>
    <sheet name="Contents" sheetId="49" r:id="rId1"/>
    <sheet name="Table 1" sheetId="48" r:id="rId2"/>
    <sheet name="Table 1b" sheetId="4" r:id="rId3"/>
    <sheet name="Table 2" sheetId="81" r:id="rId4"/>
    <sheet name="Table 3" sheetId="2" r:id="rId5"/>
    <sheet name="Table 4" sheetId="50" r:id="rId6"/>
    <sheet name="Table 4b" sheetId="6" r:id="rId7"/>
    <sheet name="Table 5" sheetId="82" r:id="rId8"/>
    <sheet name="Table 6" sheetId="9" r:id="rId9"/>
    <sheet name="Table 7" sheetId="58" r:id="rId10"/>
    <sheet name="Table 7b" sheetId="39" r:id="rId11"/>
    <sheet name="Table 8" sheetId="83" r:id="rId12"/>
    <sheet name="Table 9" sheetId="51" r:id="rId13"/>
    <sheet name="Table 10" sheetId="52" r:id="rId14"/>
    <sheet name="Table 11" sheetId="67" r:id="rId15"/>
    <sheet name="Table 11b" sheetId="77" r:id="rId16"/>
    <sheet name="Table 11c" sheetId="68" r:id="rId17"/>
    <sheet name="Table 12" sheetId="69" r:id="rId18"/>
    <sheet name="Table 12b" sheetId="78" r:id="rId19"/>
    <sheet name="Table 12c" sheetId="70" r:id="rId20"/>
    <sheet name="Table 13" sheetId="75" r:id="rId21"/>
    <sheet name="Table 13b" sheetId="80" r:id="rId22"/>
    <sheet name="Metadata" sheetId="65" r:id="rId23"/>
  </sheets>
  <definedNames>
    <definedName name="_xlnm.Print_Area" localSheetId="15">'Table 11b'!$A$1:$F$11</definedName>
    <definedName name="_xlnm.Print_Area" localSheetId="2">'Table 1b'!$A$1:$F$37</definedName>
    <definedName name="_xlnm.Print_Area" localSheetId="7">'Table 5'!$A$1:$E$17</definedName>
  </definedNames>
  <calcPr calcId="152511"/>
</workbook>
</file>

<file path=xl/calcChain.xml><?xml version="1.0" encoding="utf-8"?>
<calcChain xmlns="http://schemas.openxmlformats.org/spreadsheetml/2006/main">
  <c r="D21" i="70" l="1"/>
  <c r="C21" i="70"/>
  <c r="B21" i="70"/>
  <c r="D15" i="68"/>
  <c r="C15" i="68"/>
  <c r="B15" i="68"/>
  <c r="D266" i="9"/>
  <c r="C266" i="9"/>
  <c r="B266" i="9"/>
  <c r="D232" i="9"/>
  <c r="C232" i="9"/>
  <c r="B232" i="9"/>
  <c r="D198" i="9"/>
  <c r="C198" i="9"/>
  <c r="B198" i="9"/>
  <c r="D164" i="9"/>
  <c r="C164" i="9"/>
  <c r="B164" i="9"/>
  <c r="D29" i="9" l="1"/>
  <c r="C29" i="9"/>
  <c r="B29" i="9"/>
  <c r="H64" i="9"/>
  <c r="G64" i="9"/>
  <c r="F64" i="9"/>
  <c r="E64" i="9"/>
  <c r="D64" i="9"/>
  <c r="C64" i="9"/>
  <c r="B64" i="9"/>
  <c r="B97" i="9"/>
  <c r="B131" i="9"/>
  <c r="F131" i="9"/>
  <c r="E131" i="9"/>
  <c r="D131" i="9"/>
  <c r="C131" i="9"/>
  <c r="C97" i="9"/>
  <c r="E97" i="9"/>
  <c r="D97" i="9"/>
  <c r="B53" i="2"/>
  <c r="C53" i="2"/>
  <c r="D53" i="2"/>
  <c r="E53" i="2"/>
  <c r="F53" i="2"/>
  <c r="G53" i="2"/>
  <c r="H53" i="2"/>
  <c r="D233" i="2" l="1"/>
  <c r="C233" i="2"/>
  <c r="D203" i="2"/>
  <c r="C203" i="2"/>
  <c r="D173" i="2"/>
  <c r="C173" i="2"/>
  <c r="D143" i="2"/>
  <c r="C143" i="2"/>
  <c r="F113" i="2"/>
  <c r="E113" i="2"/>
  <c r="D113" i="2"/>
  <c r="C113" i="2"/>
  <c r="E83" i="2"/>
  <c r="D83" i="2"/>
  <c r="C83" i="2"/>
  <c r="D24" i="2"/>
  <c r="C24" i="2"/>
  <c r="B24" i="2"/>
  <c r="A162" i="52" l="1"/>
  <c r="A139" i="52"/>
  <c r="A116" i="52"/>
  <c r="A93" i="52"/>
  <c r="A70" i="52"/>
  <c r="A47" i="52"/>
  <c r="A24" i="52"/>
  <c r="A1" i="52"/>
  <c r="A1" i="83" l="1"/>
  <c r="A1" i="82"/>
  <c r="A1" i="81" l="1"/>
  <c r="A1" i="80" l="1"/>
  <c r="A1" i="75"/>
  <c r="A1" i="70"/>
  <c r="A1" i="78"/>
  <c r="A1" i="69" l="1"/>
  <c r="A1" i="68" l="1"/>
  <c r="A1" i="77"/>
  <c r="A1" i="67"/>
  <c r="A1" i="51" l="1"/>
  <c r="G37" i="39"/>
  <c r="F37" i="39"/>
  <c r="H37" i="39" s="1"/>
  <c r="G36" i="39"/>
  <c r="F36" i="39"/>
  <c r="G34" i="39"/>
  <c r="F34" i="39"/>
  <c r="G33" i="39"/>
  <c r="F33" i="39"/>
  <c r="G31" i="39"/>
  <c r="F31" i="39"/>
  <c r="H31" i="39" s="1"/>
  <c r="G30" i="39"/>
  <c r="F30" i="39"/>
  <c r="G28" i="39"/>
  <c r="F28" i="39"/>
  <c r="G27" i="39"/>
  <c r="F27" i="39"/>
  <c r="G25" i="39"/>
  <c r="F25" i="39"/>
  <c r="H25" i="39" s="1"/>
  <c r="G24" i="39"/>
  <c r="F24" i="39"/>
  <c r="G23" i="39"/>
  <c r="F23" i="39"/>
  <c r="G22" i="39"/>
  <c r="F22" i="39"/>
  <c r="G20" i="39"/>
  <c r="F20" i="39"/>
  <c r="H20" i="39" s="1"/>
  <c r="G19" i="39"/>
  <c r="F19" i="39"/>
  <c r="G18" i="39"/>
  <c r="F18" i="39"/>
  <c r="G16" i="39"/>
  <c r="H16" i="39" s="1"/>
  <c r="F16" i="39"/>
  <c r="G15" i="39"/>
  <c r="F15" i="39"/>
  <c r="H15" i="39" s="1"/>
  <c r="G14" i="39"/>
  <c r="F14" i="39"/>
  <c r="G13" i="39"/>
  <c r="F13" i="39"/>
  <c r="G12" i="39"/>
  <c r="F12" i="39"/>
  <c r="G11" i="39"/>
  <c r="F11" i="39"/>
  <c r="G9" i="39"/>
  <c r="F9" i="39"/>
  <c r="G8" i="39"/>
  <c r="F8" i="39"/>
  <c r="G6" i="39"/>
  <c r="F6" i="39"/>
  <c r="G5" i="39"/>
  <c r="F5" i="39"/>
  <c r="A1" i="39"/>
  <c r="A1" i="58"/>
  <c r="A238" i="9"/>
  <c r="A204" i="9"/>
  <c r="A170" i="9"/>
  <c r="A136" i="9"/>
  <c r="A103" i="9"/>
  <c r="A69" i="9"/>
  <c r="A36" i="9"/>
  <c r="A1" i="9"/>
  <c r="A1" i="6"/>
  <c r="A1" i="50"/>
  <c r="A210" i="2"/>
  <c r="A180" i="2"/>
  <c r="A150" i="2"/>
  <c r="A120" i="2"/>
  <c r="A90" i="2"/>
  <c r="A60" i="2"/>
  <c r="A30" i="2"/>
  <c r="A1" i="2"/>
  <c r="A1" i="4"/>
  <c r="A1" i="48"/>
  <c r="H33" i="39" l="1"/>
  <c r="H6" i="39"/>
  <c r="I6" i="39" s="1"/>
  <c r="J6" i="39" s="1"/>
  <c r="H9" i="39"/>
  <c r="I9" i="39" s="1"/>
  <c r="J9" i="39" s="1"/>
  <c r="H27" i="39"/>
  <c r="I27" i="39" s="1"/>
  <c r="J27" i="39" s="1"/>
  <c r="H8" i="39"/>
  <c r="I8" i="39" s="1"/>
  <c r="K15" i="39"/>
  <c r="K20" i="39"/>
  <c r="K25" i="39"/>
  <c r="K5" i="39"/>
  <c r="H22" i="39"/>
  <c r="I22" i="39" s="1"/>
  <c r="J22" i="39" s="1"/>
  <c r="K31" i="39"/>
  <c r="K37" i="39"/>
  <c r="H5" i="39"/>
  <c r="K6" i="39"/>
  <c r="H11" i="39"/>
  <c r="I11" i="39" s="1"/>
  <c r="H13" i="39"/>
  <c r="I13" i="39" s="1"/>
  <c r="H19" i="39"/>
  <c r="I19" i="39" s="1"/>
  <c r="J19" i="39" s="1"/>
  <c r="H23" i="39"/>
  <c r="I23" i="39" s="1"/>
  <c r="J23" i="39" s="1"/>
  <c r="H30" i="39"/>
  <c r="I30" i="39" s="1"/>
  <c r="J30" i="39" s="1"/>
  <c r="H34" i="39"/>
  <c r="I34" i="39" s="1"/>
  <c r="J34" i="39" s="1"/>
  <c r="H12" i="39"/>
  <c r="I12" i="39" s="1"/>
  <c r="J12" i="39" s="1"/>
  <c r="H14" i="39"/>
  <c r="I14" i="39" s="1"/>
  <c r="J14" i="39" s="1"/>
  <c r="H18" i="39"/>
  <c r="H24" i="39"/>
  <c r="I24" i="39" s="1"/>
  <c r="J24" i="39" s="1"/>
  <c r="H28" i="39"/>
  <c r="H36" i="39"/>
  <c r="I36" i="39" s="1"/>
  <c r="J36" i="39" s="1"/>
  <c r="K13" i="39"/>
  <c r="K14" i="39"/>
  <c r="K19" i="39"/>
  <c r="K24" i="39"/>
  <c r="K30" i="39"/>
  <c r="K36" i="39"/>
  <c r="K11" i="39"/>
  <c r="K12" i="39"/>
  <c r="K18" i="39"/>
  <c r="K23" i="39"/>
  <c r="K28" i="39"/>
  <c r="K34" i="39"/>
  <c r="K8" i="39"/>
  <c r="K9" i="39"/>
  <c r="K16" i="39"/>
  <c r="K22" i="39"/>
  <c r="K27" i="39"/>
  <c r="K33" i="39"/>
  <c r="I15" i="39"/>
  <c r="J15" i="39" s="1"/>
  <c r="I16" i="39"/>
  <c r="J16" i="39" s="1"/>
  <c r="I18" i="39"/>
  <c r="J18" i="39" s="1"/>
  <c r="L18" i="39" s="1"/>
  <c r="I20" i="39"/>
  <c r="J20" i="39" s="1"/>
  <c r="I25" i="39"/>
  <c r="J25" i="39" s="1"/>
  <c r="I28" i="39"/>
  <c r="J28" i="39" s="1"/>
  <c r="L28" i="39" s="1"/>
  <c r="I31" i="39"/>
  <c r="J31" i="39" s="1"/>
  <c r="I33" i="39"/>
  <c r="J33" i="39" s="1"/>
  <c r="I37" i="39"/>
  <c r="J37" i="39" s="1"/>
  <c r="L6" i="39" l="1"/>
  <c r="J11" i="39"/>
  <c r="L11" i="39" s="1"/>
  <c r="L22" i="39"/>
  <c r="L19" i="39"/>
  <c r="J8" i="39"/>
  <c r="L8" i="39" s="1"/>
  <c r="L31" i="39"/>
  <c r="L23" i="39"/>
  <c r="L16" i="39"/>
  <c r="L12" i="39"/>
  <c r="L15" i="39"/>
  <c r="L24" i="39"/>
  <c r="L34" i="39"/>
  <c r="L37" i="39"/>
  <c r="L30" i="39"/>
  <c r="L27" i="39"/>
  <c r="L20" i="39"/>
  <c r="L33" i="39"/>
  <c r="L25" i="39"/>
  <c r="L36" i="39"/>
  <c r="J13" i="39"/>
  <c r="L13" i="39" s="1"/>
  <c r="L9" i="39"/>
  <c r="L14" i="39"/>
  <c r="I5" i="39"/>
  <c r="J5" i="39" s="1"/>
</calcChain>
</file>

<file path=xl/sharedStrings.xml><?xml version="1.0" encoding="utf-8"?>
<sst xmlns="http://schemas.openxmlformats.org/spreadsheetml/2006/main" count="1453" uniqueCount="275">
  <si>
    <t>Total</t>
  </si>
  <si>
    <t>Male</t>
  </si>
  <si>
    <t>Female</t>
  </si>
  <si>
    <t>16-24</t>
  </si>
  <si>
    <t>25-34</t>
  </si>
  <si>
    <t>45-54</t>
  </si>
  <si>
    <t>55-64</t>
  </si>
  <si>
    <t>65 and over</t>
  </si>
  <si>
    <t>Profile of respondent</t>
  </si>
  <si>
    <t>Base</t>
  </si>
  <si>
    <t>All</t>
  </si>
  <si>
    <t>35-44</t>
  </si>
  <si>
    <t>Catholic</t>
  </si>
  <si>
    <t>Protestant</t>
  </si>
  <si>
    <t>Married / Cohabiting</t>
  </si>
  <si>
    <t>Single</t>
  </si>
  <si>
    <t>Widowed</t>
  </si>
  <si>
    <t>Separated / Divorced</t>
  </si>
  <si>
    <t>Living in most deprived areas</t>
  </si>
  <si>
    <t>Living in least deprived areas</t>
  </si>
  <si>
    <t>Living in rural area</t>
  </si>
  <si>
    <t>Have dependants</t>
  </si>
  <si>
    <t>Do not have dependants</t>
  </si>
  <si>
    <t>P1</t>
  </si>
  <si>
    <t>P2</t>
  </si>
  <si>
    <t>P*</t>
  </si>
  <si>
    <t>1-P*</t>
  </si>
  <si>
    <t>SP1-P2</t>
  </si>
  <si>
    <t>P1-P2</t>
  </si>
  <si>
    <t>Z</t>
  </si>
  <si>
    <t xml:space="preserve">% </t>
  </si>
  <si>
    <t>%</t>
  </si>
  <si>
    <t>Other / None</t>
  </si>
  <si>
    <t>None of the above</t>
  </si>
  <si>
    <t>Other dance (not for fitness)</t>
  </si>
  <si>
    <t>Written any stories or plays</t>
  </si>
  <si>
    <t>Written any poetry</t>
  </si>
  <si>
    <t>Written music</t>
  </si>
  <si>
    <t>Ballet</t>
  </si>
  <si>
    <t>Textile crafts such as embroidery, crocheting or knitting</t>
  </si>
  <si>
    <t>Played a musical instrument for own pleasure</t>
  </si>
  <si>
    <t>Painting, drawing, printmaking or sculpture</t>
  </si>
  <si>
    <t>Other crafts such as calligraphy, pottery or jewellery making</t>
  </si>
  <si>
    <t>Wood crafts such as wood turning, carving or furniture making</t>
  </si>
  <si>
    <t>Type of activity</t>
  </si>
  <si>
    <t>-</t>
  </si>
  <si>
    <t xml:space="preserve">16-24 </t>
  </si>
  <si>
    <t>A museum</t>
  </si>
  <si>
    <t>Play or drama</t>
  </si>
  <si>
    <t>Rock or pop music performance</t>
  </si>
  <si>
    <t>A community festival</t>
  </si>
  <si>
    <t>Other live music event</t>
  </si>
  <si>
    <t>An arts festival</t>
  </si>
  <si>
    <t>Circus</t>
  </si>
  <si>
    <t>Carnival</t>
  </si>
  <si>
    <t>Classical music performance</t>
  </si>
  <si>
    <t>An Irish dance performance</t>
  </si>
  <si>
    <t>Other dance event</t>
  </si>
  <si>
    <t>Jazz performance</t>
  </si>
  <si>
    <t>Exhibition or collection of art, photography or sculpture</t>
  </si>
  <si>
    <t>Folk, or traditional or world music performance</t>
  </si>
  <si>
    <t>Opera / operetta</t>
  </si>
  <si>
    <t xml:space="preserve"> %</t>
  </si>
  <si>
    <t>At least once a month</t>
  </si>
  <si>
    <t>Less frequently but at least once every 3 months</t>
  </si>
  <si>
    <t>Not at all in the last year</t>
  </si>
  <si>
    <t>Less frequently but at least once a year</t>
  </si>
  <si>
    <t>Arts Attendance</t>
  </si>
  <si>
    <t>Arts event</t>
  </si>
  <si>
    <t>Engagement with the arts</t>
  </si>
  <si>
    <t>Gender</t>
  </si>
  <si>
    <t>Age bands</t>
  </si>
  <si>
    <t>Religious background</t>
  </si>
  <si>
    <t>Marital status</t>
  </si>
  <si>
    <t>Disability</t>
  </si>
  <si>
    <t>Dependants</t>
  </si>
  <si>
    <t>Level of deprivation</t>
  </si>
  <si>
    <t>Urban or rural</t>
  </si>
  <si>
    <t>Have a disability</t>
  </si>
  <si>
    <t>Do not have a disability</t>
  </si>
  <si>
    <t>a) by gender</t>
  </si>
  <si>
    <t>b) by age</t>
  </si>
  <si>
    <t>c) by religion</t>
  </si>
  <si>
    <t>d) by marital status</t>
  </si>
  <si>
    <t>Separated/ Divorce</t>
  </si>
  <si>
    <t>e) by disabiity</t>
  </si>
  <si>
    <t>Do not have depentants</t>
  </si>
  <si>
    <t>f) by dependants</t>
  </si>
  <si>
    <t>Living in the most deprived areas</t>
  </si>
  <si>
    <t>Living in the least deprived areas</t>
  </si>
  <si>
    <t>g) by deprivation</t>
  </si>
  <si>
    <t>h) by urban/rural</t>
  </si>
  <si>
    <t>Craft Exhibition (not a crafts market)</t>
  </si>
  <si>
    <t>Living in an urban area</t>
  </si>
  <si>
    <t>Living in a rural area</t>
  </si>
  <si>
    <t>Used a computer to create original artworks or animation</t>
  </si>
  <si>
    <t>Photography as an artistic activity (not family or holiday snaps)</t>
  </si>
  <si>
    <t>Played a musical instrument to an audience or rehearse for a performance</t>
  </si>
  <si>
    <t>Sang to an audience or rehearsed for a performance (not karaoke)</t>
  </si>
  <si>
    <t>Rehearsed or performed in play / drama</t>
  </si>
  <si>
    <t>Made films or videos as an artistic activity (not family or holiday)</t>
  </si>
  <si>
    <t>Rehearsed or performed in opera / operetta</t>
  </si>
  <si>
    <t>Film at cinema or other venue</t>
  </si>
  <si>
    <t>Other theatre performance (such as musical or pantomime)</t>
  </si>
  <si>
    <t>Event connected with books or writing (such as poetry reading or storytelling)</t>
  </si>
  <si>
    <t>Other/ None</t>
  </si>
  <si>
    <t>Significant 
difference from previous year?</t>
  </si>
  <si>
    <t>Confidence intervals</t>
  </si>
  <si>
    <t>lower limit</t>
  </si>
  <si>
    <t>upper limit</t>
  </si>
  <si>
    <t>Arts participation</t>
  </si>
  <si>
    <t>CONTENTS</t>
  </si>
  <si>
    <t>More information relating to the CHS, methodology and the interpretation of the figures can be found in the Metadata.</t>
  </si>
  <si>
    <t>ADULT TABLES</t>
  </si>
  <si>
    <t>CHILDREN TABLES</t>
  </si>
  <si>
    <t>Metadata</t>
  </si>
  <si>
    <t>Significant difference from previous year?</t>
  </si>
  <si>
    <t>Note</t>
  </si>
  <si>
    <t>Percentages less than 0.5% are denoted by ‘0’ and where there are no responses this is represented by ‘-’.</t>
  </si>
  <si>
    <t>METADATA</t>
  </si>
  <si>
    <t>CONTINUOUS HOUSEHOLD SURVEY (CHS)</t>
  </si>
  <si>
    <t>WEIGHTING</t>
  </si>
  <si>
    <t>Non-response weighting sometimes increases standard errors, although the impact tends to be fairly small, i.e. the adjustment may be less or greater than 1, but will generally be reasonably close to 1. In the case of the DfC community cohesion module of CHS, the values of the adjustment for all three weighting systems are so close to one, it is not necessary to take account of this in the calculation of standard error and confidence intervals.</t>
  </si>
  <si>
    <t>While weighting for non-response (also called post-stratification) should reduce bias, it must be acknowledged that it will not eliminate bias. The reasons individuals choose to take part in surveys are complex and depend on lots of factors specific to the individual. As a result, the non-response biases in surveys are likely to be complex. Post-stratification works on the assumption that, by aligning the survey to the population along a small number of dimensions such as age and gender, many of these complex biases will reduce. However, it would be misleading to suggest that they will be eliminated.</t>
  </si>
  <si>
    <t>DEFINITIONS</t>
  </si>
  <si>
    <t xml:space="preserve">Disability </t>
  </si>
  <si>
    <t xml:space="preserve">The questions used to ascertain whether or not a person has a disability are harmonised with the definition of disability in the Equality Act 2010. This states that a disabled population is classified on the basis of having a long-lasting physical or mental health condition or illness which restricts day-to-day activities. The disabled population in this report are those who have answered yes to both the questions below: </t>
  </si>
  <si>
    <t>Do you have any physical or mental health conditions or illnesses lasting or expected to last for 12 months or more?</t>
  </si>
  <si>
    <t>Does your condition or illness / do any of your conditions or illnesses reduce your ability to carry out day to day activities?</t>
  </si>
  <si>
    <t>A person is defined as having dependants if they have responsibility for either the care of a child(ren), a person with a disability or an elderly person.</t>
  </si>
  <si>
    <t>STATISTICAL SIGNIFICANCE</t>
  </si>
  <si>
    <t>Any statements regarding differences between years or the most and least deprived areas are statistically significant at the 95% confidence level. This means that we can be 95% confident that the differences between groups are actual differences and have not just arisen by chance. Both the base numbers and the sizes of the percentages have an effect on statistical significance. Therefore on occasion, a difference between two groups may be statistically significant while the same difference in percentage points between two other groups may not be statistically significant. The reason for this is because the larger the base numbers or the closer the percentages are to 0 or 100, the smaller the standard errors. This leads to increased precision of the estimates which increases the likelihood that the difference between the proportions is actually significant and did not just arise by chance.</t>
  </si>
  <si>
    <t>OTHER NOTES</t>
  </si>
  <si>
    <t>The following should be noted when interpreting figures and tables:</t>
  </si>
  <si>
    <t>Percentages less than 0.5% are denoted by ‘0’ and where there are no responses, they are denoted by ‘-’.</t>
  </si>
  <si>
    <t>Percentages may not add to 100% due to rounding.</t>
  </si>
  <si>
    <t xml:space="preserve">Percentages may not add to 100% for questions where multiple responses are allowed. </t>
  </si>
  <si>
    <t>Detailed tabulations are not provided where the number of respondents is too small to allow meaningful analysis.</t>
  </si>
  <si>
    <t>The base number of responses to each question, which is shown in each table, is the unweighted count. The base may vary due to some respondents not answering certain questions.</t>
  </si>
  <si>
    <t>CONTACT INFORMATION</t>
  </si>
  <si>
    <t>Statistician</t>
  </si>
  <si>
    <t>FIRST RELEASED</t>
  </si>
  <si>
    <t>Any sort of crafts such as textiles, wood, pottery or jewellery making</t>
  </si>
  <si>
    <t>Written music in free time</t>
  </si>
  <si>
    <t>Film at a cinema or other venue</t>
  </si>
  <si>
    <t>Museum</t>
  </si>
  <si>
    <t>Pantomime or musical</t>
  </si>
  <si>
    <t>Play or drama at a theatre or other venue</t>
  </si>
  <si>
    <t>Circus or carnival</t>
  </si>
  <si>
    <t>Other live music performance or concert</t>
  </si>
  <si>
    <t>Irish dancing performance</t>
  </si>
  <si>
    <t>Any other live dance event</t>
  </si>
  <si>
    <t>Traditional or folk music performance</t>
  </si>
  <si>
    <t>Classical or jazz music performance</t>
  </si>
  <si>
    <t>Opera</t>
  </si>
  <si>
    <t>Arts activities</t>
  </si>
  <si>
    <t>Arts events</t>
  </si>
  <si>
    <t>2016/17</t>
  </si>
  <si>
    <t>Arts engagement</t>
  </si>
  <si>
    <t>e) by disability</t>
  </si>
  <si>
    <t>È</t>
  </si>
  <si>
    <t>Ç</t>
  </si>
  <si>
    <t>Art participation</t>
  </si>
  <si>
    <t>Arts attendance</t>
  </si>
  <si>
    <t>Art attendance</t>
  </si>
  <si>
    <t>Art engagement</t>
  </si>
  <si>
    <t>2017/18</t>
  </si>
  <si>
    <t>Percentages may not add to 100% as multiple responses were allowed.</t>
  </si>
  <si>
    <t>Married/   Cohabiting</t>
  </si>
  <si>
    <t>Note:</t>
  </si>
  <si>
    <t>Married/ Cohabiting</t>
  </si>
  <si>
    <t xml:space="preserve">Arts engagement </t>
  </si>
  <si>
    <t xml:space="preserve">Either participated in arts activities or attended arts events in the 12 months prior to the CHS. </t>
  </si>
  <si>
    <t>Participated in at least one of the following arts activities in the 12 months prior to the CHS:</t>
  </si>
  <si>
    <t>Rehearsed or performed in opera/operetta</t>
  </si>
  <si>
    <t>Attended at least one of the following arts events in the 12 months prior to the CHS:</t>
  </si>
  <si>
    <t>Opera/operetta</t>
  </si>
  <si>
    <t>Analytical Services Unit</t>
  </si>
  <si>
    <t>Department for Communities</t>
  </si>
  <si>
    <t>Year</t>
  </si>
  <si>
    <t>2007/08</t>
  </si>
  <si>
    <t>2008/09</t>
  </si>
  <si>
    <t>2009/10</t>
  </si>
  <si>
    <t>2010/11</t>
  </si>
  <si>
    <t>2011/12</t>
  </si>
  <si>
    <t>2012/13</t>
  </si>
  <si>
    <t>2013/14</t>
  </si>
  <si>
    <t>2014/15</t>
  </si>
  <si>
    <t>2015/16</t>
  </si>
  <si>
    <t>Table 1b: Participation in arts activities 2017/18 - 2018/19</t>
  </si>
  <si>
    <t>2018/19</t>
  </si>
  <si>
    <t>Table 2: Participation in arts activities 2007/08 - 2018/19</t>
  </si>
  <si>
    <t>Table 5: Attendance at arts events 2007/08 - 2018/19</t>
  </si>
  <si>
    <t>Table 8: Engagement with the arts 2007/08 - 2018/19</t>
  </si>
  <si>
    <t>Nothing, I already attend as often as I want to</t>
  </si>
  <si>
    <t>Lower costs</t>
  </si>
  <si>
    <t>More aware of what events are on</t>
  </si>
  <si>
    <t>Nothing, I am just not interested in attending</t>
  </si>
  <si>
    <t>Venues closer to where I live</t>
  </si>
  <si>
    <t>More high profile performances</t>
  </si>
  <si>
    <t>Improved transport/access</t>
  </si>
  <si>
    <t>Better quality performances and events</t>
  </si>
  <si>
    <t>Someone to go with</t>
  </si>
  <si>
    <t>Performances at different times of the day</t>
  </si>
  <si>
    <t>Better quality venues</t>
  </si>
  <si>
    <t>Better access in and around venues</t>
  </si>
  <si>
    <t>Something else</t>
  </si>
  <si>
    <t>Arts Encouragement</t>
  </si>
  <si>
    <t>Table 4b: Attendance at arts events 2017/18 - 2018/19</t>
  </si>
  <si>
    <t>Table 7b: Engagement with the arts  2017/18 - 2018/19</t>
  </si>
  <si>
    <t>Table 11b: Arts participation outside of school 2017/18 - 2018/19</t>
  </si>
  <si>
    <t>Table 12b: Arts attendance outside of school 2017/18 - 2018/19</t>
  </si>
  <si>
    <t>Table 13b: Engagement with the arts outside of school 2017/18 - 2018/19</t>
  </si>
  <si>
    <t>Weights have been calculated and applied to previous years’ CHS data from 2007/08 to allow trends to be produced for key statistics included in this file.</t>
  </si>
  <si>
    <t>The Continuous Household Survey (CHS) is a Northern Ireland wide household survey administered by Central Survey Unit, Northern Ireland Statistics and Research Agency. The sample for this survey consists of a systematic random sample of 9,000 addresses selected from the Land and Property Service's list of private addresses. The findings reported for 2018/19 are based on 5,736 respondents, aged 16 and over, who answered the key questions required to measure progress against the Programme for Government indicator (arts, libraries, museums and PRONI questions) as well as the sport participation question on the survey. For the remaining questions (volunteering and place of historic interest), the findings are based on 2,779 respondents.</t>
  </si>
  <si>
    <t>Analysis of the culture, arts and sport modules of the CHS have been weighted for non-response. A chi square goodness-of-fit test showed that neither the larger CHS sample (5,736) nor the smaller sample (2,779) were representative of the population by age and sex when compared with the Population and Migration Estimates Northern Ireland 2016 (NISRA). As a result, six separate weights were produced for age, sex and age and sex combined, three for each sample size.</t>
  </si>
  <si>
    <t>The data have also been analysed by whether respondents are living in SOAs that have been categorised as either urban or rural as set out in the Statistical Classification and Delineation of Settlements report (2015). This report classified each settlement in Northern Ireland into one of eight bands (A-H) and recommended that Government and other users should consider defining ''urban'' and ''rural'' areas in ways which are appropriate for different programmes and projects. In the absence of a programme-specific definition, Bands A-E can be defined as urban and Bands F-H as rural. This definition was applied in the analysis in this bulletin.</t>
  </si>
  <si>
    <t xml:space="preserve">Played a musical instrument for own pleasure </t>
  </si>
  <si>
    <t xml:space="preserve">Rehearsed or performed in play/drama </t>
  </si>
  <si>
    <t>Craft exhibition (not a crafts market)</t>
  </si>
  <si>
    <t>Other theatre performance (such as a musical or pantomime)</t>
  </si>
  <si>
    <t>Painting, drawing, sculpture or printmaking in free time (not inclding school work or homework)</t>
  </si>
  <si>
    <t>Danced (any kind but not for fitness)</t>
  </si>
  <si>
    <t>Performed in or rehearsed for a play/drama/pantomime/opera</t>
  </si>
  <si>
    <t>Written any stories/poetry in free time (not including school work or homework)</t>
  </si>
  <si>
    <t>Sang (not karaoke)/play to audience, include rehearsal for performance</t>
  </si>
  <si>
    <t>Photography or made films/videos as an artistic activity (not including family or holiday photos, films or videos)</t>
  </si>
  <si>
    <t>An arts festival or community festival</t>
  </si>
  <si>
    <t>Poetry reading or storytelling/anything to do with books/writing</t>
  </si>
  <si>
    <t>Any event including art/photography/sculpture/video/electronic arts/crafts</t>
  </si>
  <si>
    <t>Rachel Mooney</t>
  </si>
  <si>
    <t>26 September 2019</t>
  </si>
  <si>
    <t xml:space="preserve">Level 6, Causeway Exchange </t>
  </si>
  <si>
    <t>1-7 Bedford Street</t>
  </si>
  <si>
    <t>BELFAST BT2 7EG</t>
  </si>
  <si>
    <t>028 9051 5412</t>
  </si>
  <si>
    <t>rachel.mooney@communities-ni.gov.uk</t>
  </si>
  <si>
    <t>Table 1: Participation in arts activities 2018/19</t>
  </si>
  <si>
    <t>Table 3: Arts activities participated in 2018/19</t>
  </si>
  <si>
    <t>Table 4: Attendance at arts events 2018/19</t>
  </si>
  <si>
    <t>Table 6: Arts events attended 2018/19</t>
  </si>
  <si>
    <t>Table 7: Engagement with the arts 2018/19</t>
  </si>
  <si>
    <t>Table 9: Frequency of engagement with the arts 2018/19</t>
  </si>
  <si>
    <t>Table 10: Encouraging attendance at arts events 2018/19</t>
  </si>
  <si>
    <t>Table 11: Arts participation outside of school 2018/19</t>
  </si>
  <si>
    <t>Table 11c: Types of arts participated in outside of school by gender 2018/19</t>
  </si>
  <si>
    <t>Table 12: Arts attendance outside of school 2018/19</t>
  </si>
  <si>
    <t>Table 12c: Types of arts attended by gender 2018/19</t>
  </si>
  <si>
    <t>Table 13: Engagement with the arts outside of school 2018/19</t>
  </si>
  <si>
    <t>Arts Participation</t>
  </si>
  <si>
    <t>Other\None</t>
  </si>
  <si>
    <t>Street Arts (such as art in parks, streets, shopping centres)</t>
  </si>
  <si>
    <t>Event which included video or electronic art</t>
  </si>
  <si>
    <t>Percentages may not add to 100% due to rounding</t>
  </si>
  <si>
    <t>Engagement with arts for children is defined as having particpated in an arts activity outside of school or attendance at an arts event outside of school.</t>
  </si>
  <si>
    <r>
      <t>Arts participation</t>
    </r>
    <r>
      <rPr>
        <b/>
        <sz val="10"/>
        <color rgb="FF000000"/>
        <rFont val="Arial"/>
        <family val="2"/>
      </rPr>
      <t xml:space="preserve"> (Adults)</t>
    </r>
  </si>
  <si>
    <t>Arts attendance (Adults)</t>
  </si>
  <si>
    <t>Arts Participation (Children)</t>
  </si>
  <si>
    <t>Painting, drawing, sculpture or printmaking in free time (not including school work or homework)</t>
  </si>
  <si>
    <t>Danced (any knid but not for fitness)</t>
  </si>
  <si>
    <t>Performed in or rehearsed for a play/drama/pantomine/opera</t>
  </si>
  <si>
    <t>Photography or made films/videos as an artistic activity (not including family or holiday photos, films or vidoes)</t>
  </si>
  <si>
    <t>Arts activities included in the definition of arts participation for 'outside of school' statistics:</t>
  </si>
  <si>
    <t>Arts attendance (Children)</t>
  </si>
  <si>
    <t>Arts events included in the definition of arts attendance for children:</t>
  </si>
  <si>
    <t xml:space="preserve">Pantomime or musical </t>
  </si>
  <si>
    <t>Any event including art/photography/sculpture/video/electroni arts/crafts</t>
  </si>
  <si>
    <t>Northern Ireland Multiple Deprivation Measure, 2017</t>
  </si>
  <si>
    <t>The data have been analysed by whether respondents are living in the 20% most deprived Super Output Areas (SOAs) or in the 20% least deprived areas. This is estimated using the Northern Ireland Multiple Deprivation Measure 2017 which is a weighted combination of seven domains of deprivation. Rank 1 indicates the most deprived SOA, while rank 890 denotes the least deprived SOA. The NI Multiple Deprivation Report can be accessed at:</t>
  </si>
  <si>
    <t>Other/None</t>
  </si>
  <si>
    <t>Urban/rural</t>
  </si>
  <si>
    <t>Northern Ireland Multiple Deprivation Report 2017</t>
  </si>
  <si>
    <t>The 2018/19 Continuous Household Survey (CHS) included questions on engagement in the arts. This file presents the findings from these questions.</t>
  </si>
  <si>
    <r>
      <t>Female</t>
    </r>
    <r>
      <rPr>
        <vertAlign val="superscript"/>
        <sz val="9"/>
        <color rgb="FF000000"/>
        <rFont val="Arial"/>
        <family val="2"/>
      </rPr>
      <t>1</t>
    </r>
  </si>
  <si>
    <t xml:space="preserve">1. Change in 2017/18 figures due to revised weighting.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</si>
</sst>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
    <numFmt numFmtId="165" formatCode="####"/>
    <numFmt numFmtId="166" formatCode="_-* #,##0_-;\-* #,##0_-;_-* &quot;-&quot;??_-;_-@_-"/>
    <numFmt numFmtId="167" formatCode="0.0"/>
    <numFmt numFmtId="168" formatCode="#,##0.0"/>
  </numFmts>
  <fonts count="44" x14ac:knownFonts="1">
    <font>
      <sz val="11"/>
      <color theme="1"/>
      <name val="Calibri"/>
      <family val="2"/>
      <scheme val="minor"/>
    </font>
    <font>
      <sz val="9"/>
      <color theme="1"/>
      <name val="Arial"/>
      <family val="2"/>
    </font>
    <font>
      <sz val="9"/>
      <color rgb="FF000000"/>
      <name val="Arial"/>
      <family val="2"/>
    </font>
    <font>
      <sz val="10"/>
      <name val="Arial"/>
      <family val="2"/>
    </font>
    <font>
      <sz val="9"/>
      <color indexed="8"/>
      <name val="Arial"/>
      <family val="2"/>
    </font>
    <font>
      <sz val="9"/>
      <name val="Arial"/>
      <family val="2"/>
    </font>
    <font>
      <b/>
      <sz val="9"/>
      <color theme="1"/>
      <name val="Arial"/>
      <family val="2"/>
    </font>
    <font>
      <sz val="9"/>
      <color theme="0"/>
      <name val="Arial"/>
      <family val="2"/>
    </font>
    <font>
      <sz val="11"/>
      <color theme="1"/>
      <name val="Calibri"/>
      <family val="2"/>
      <scheme val="minor"/>
    </font>
    <font>
      <sz val="9"/>
      <color rgb="FFFFFFFF"/>
      <name val="Arial"/>
      <family val="2"/>
    </font>
    <font>
      <b/>
      <sz val="9"/>
      <color rgb="FF000000"/>
      <name val="Arial"/>
      <family val="2"/>
    </font>
    <font>
      <sz val="10"/>
      <color theme="1"/>
      <name val="Arial"/>
      <family val="2"/>
    </font>
    <font>
      <b/>
      <sz val="10"/>
      <color theme="1"/>
      <name val="Arial"/>
      <family val="2"/>
    </font>
    <font>
      <sz val="7"/>
      <color indexed="8"/>
      <name val="Arial"/>
      <family val="2"/>
    </font>
    <font>
      <sz val="10"/>
      <name val="Arial"/>
      <family val="2"/>
    </font>
    <font>
      <b/>
      <sz val="7"/>
      <color indexed="8"/>
      <name val="Arial Bold"/>
    </font>
    <font>
      <sz val="7"/>
      <color indexed="8"/>
      <name val="Arial"/>
      <family val="2"/>
    </font>
    <font>
      <sz val="18"/>
      <color theme="4" tint="-0.249977111117893"/>
      <name val="Arial"/>
      <family val="2"/>
    </font>
    <font>
      <sz val="10"/>
      <color theme="0"/>
      <name val="Arial"/>
      <family val="2"/>
    </font>
    <font>
      <b/>
      <sz val="10"/>
      <name val="Arial"/>
      <family val="2"/>
    </font>
    <font>
      <u/>
      <sz val="11"/>
      <color theme="10"/>
      <name val="Calibri"/>
      <family val="2"/>
    </font>
    <font>
      <sz val="10"/>
      <color rgb="FF000000"/>
      <name val="Arial"/>
      <family val="2"/>
    </font>
    <font>
      <sz val="12"/>
      <color theme="1"/>
      <name val="Arial"/>
      <family val="2"/>
    </font>
    <font>
      <b/>
      <sz val="12"/>
      <color theme="1"/>
      <name val="Arial"/>
      <family val="2"/>
    </font>
    <font>
      <sz val="10"/>
      <name val="Arial"/>
      <family val="2"/>
    </font>
    <font>
      <sz val="7"/>
      <color indexed="8"/>
      <name val="Arial"/>
      <family val="2"/>
    </font>
    <font>
      <b/>
      <sz val="10"/>
      <color indexed="8"/>
      <name val="Arial"/>
      <family val="2"/>
    </font>
    <font>
      <b/>
      <sz val="11"/>
      <color theme="1"/>
      <name val="Calibri"/>
      <family val="2"/>
      <scheme val="minor"/>
    </font>
    <font>
      <b/>
      <sz val="8"/>
      <color rgb="FF000000"/>
      <name val="Arial"/>
      <family val="2"/>
    </font>
    <font>
      <sz val="8"/>
      <color theme="1"/>
      <name val="Arial"/>
      <family val="2"/>
    </font>
    <font>
      <u/>
      <sz val="10"/>
      <color theme="1"/>
      <name val="Arial"/>
      <family val="2"/>
    </font>
    <font>
      <u/>
      <sz val="10"/>
      <name val="Arial"/>
      <family val="2"/>
    </font>
    <font>
      <sz val="11"/>
      <name val="Calibri"/>
      <family val="2"/>
      <scheme val="minor"/>
    </font>
    <font>
      <sz val="10"/>
      <name val="Arial"/>
      <family val="2"/>
    </font>
    <font>
      <sz val="14"/>
      <color rgb="FF00B050"/>
      <name val="Wingdings 3"/>
      <family val="1"/>
      <charset val="2"/>
    </font>
    <font>
      <b/>
      <sz val="8"/>
      <color theme="1"/>
      <name val="Arial"/>
      <family val="2"/>
    </font>
    <font>
      <sz val="10"/>
      <color rgb="FFFFFFFF"/>
      <name val="Arial"/>
      <family val="2"/>
    </font>
    <font>
      <sz val="12"/>
      <color theme="4" tint="-0.249977111117893"/>
      <name val="Arial"/>
      <family val="2"/>
    </font>
    <font>
      <sz val="18"/>
      <name val="Arial"/>
      <family val="2"/>
    </font>
    <font>
      <b/>
      <sz val="9"/>
      <name val="Arial"/>
      <family val="2"/>
    </font>
    <font>
      <sz val="14"/>
      <color rgb="FFC00000"/>
      <name val="Wingdings 3"/>
      <family val="1"/>
      <charset val="2"/>
    </font>
    <font>
      <b/>
      <sz val="10"/>
      <color rgb="FF000000"/>
      <name val="Arial"/>
      <family val="2"/>
    </font>
    <font>
      <u/>
      <sz val="10"/>
      <color theme="10"/>
      <name val="Arial"/>
      <family val="2"/>
    </font>
    <font>
      <vertAlign val="superscript"/>
      <sz val="9"/>
      <color rgb="FF000000"/>
      <name val="Arial"/>
      <family val="2"/>
    </font>
  </fonts>
  <fills count="9">
    <fill>
      <patternFill patternType="none"/>
    </fill>
    <fill>
      <patternFill patternType="gray125"/>
    </fill>
    <fill>
      <patternFill patternType="solid">
        <fgColor theme="4" tint="-0.249977111117893"/>
        <bgColor indexed="64"/>
      </patternFill>
    </fill>
    <fill>
      <patternFill patternType="solid">
        <fgColor rgb="FF376091"/>
        <bgColor indexed="64"/>
      </patternFill>
    </fill>
    <fill>
      <patternFill patternType="solid">
        <fgColor rgb="FFB8CCE4"/>
        <bgColor indexed="64"/>
      </patternFill>
    </fill>
    <fill>
      <patternFill patternType="solid">
        <fgColor rgb="FFF2F5F8"/>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0F3FE"/>
        <bgColor indexed="64"/>
      </patternFill>
    </fill>
  </fills>
  <borders count="179">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0"/>
      </left>
      <right style="thin">
        <color theme="4" tint="-0.24994659260841701"/>
      </right>
      <top/>
      <bottom style="thin">
        <color theme="4" tint="-0.24994659260841701"/>
      </bottom>
      <diagonal/>
    </border>
    <border>
      <left style="thin">
        <color theme="4" tint="-0.24994659260841701"/>
      </left>
      <right/>
      <top/>
      <bottom/>
      <diagonal/>
    </border>
    <border>
      <left style="thin">
        <color theme="0"/>
      </left>
      <right style="thin">
        <color theme="0"/>
      </right>
      <top style="thin">
        <color theme="0"/>
      </top>
      <bottom style="thin">
        <color theme="4" tint="-0.24994659260841701"/>
      </bottom>
      <diagonal/>
    </border>
    <border>
      <left style="thin">
        <color theme="4" tint="-0.24994659260841701"/>
      </left>
      <right style="thin">
        <color theme="0"/>
      </right>
      <top style="thin">
        <color theme="0"/>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right style="medium">
        <color rgb="FF376091"/>
      </right>
      <top style="thin">
        <color theme="4" tint="-0.24994659260841701"/>
      </top>
      <bottom/>
      <diagonal/>
    </border>
    <border>
      <left style="medium">
        <color rgb="FF376091"/>
      </left>
      <right style="medium">
        <color rgb="FFFFFFFF"/>
      </right>
      <top style="thin">
        <color theme="4" tint="-0.24994659260841701"/>
      </top>
      <bottom/>
      <diagonal/>
    </border>
    <border>
      <left style="medium">
        <color rgb="FFFFFFFF"/>
      </left>
      <right/>
      <top style="thin">
        <color theme="4" tint="-0.24994659260841701"/>
      </top>
      <bottom style="medium">
        <color rgb="FFFFFFFF"/>
      </bottom>
      <diagonal/>
    </border>
    <border>
      <left/>
      <right style="double">
        <color rgb="FFFFFFFF"/>
      </right>
      <top style="thin">
        <color theme="4" tint="-0.24994659260841701"/>
      </top>
      <bottom style="medium">
        <color rgb="FFFFFFFF"/>
      </bottom>
      <diagonal/>
    </border>
    <border>
      <left style="double">
        <color rgb="FFFFFFFF"/>
      </left>
      <right/>
      <top style="thin">
        <color theme="4" tint="-0.24994659260841701"/>
      </top>
      <bottom style="medium">
        <color rgb="FFFFFFFF"/>
      </bottom>
      <diagonal/>
    </border>
    <border>
      <left/>
      <right style="medium">
        <color rgb="FF376091"/>
      </right>
      <top/>
      <bottom style="medium">
        <color indexed="64"/>
      </bottom>
      <diagonal/>
    </border>
    <border>
      <left style="medium">
        <color rgb="FF376091"/>
      </left>
      <right style="medium">
        <color rgb="FFFFFFFF"/>
      </right>
      <top/>
      <bottom style="medium">
        <color indexed="64"/>
      </bottom>
      <diagonal/>
    </border>
    <border>
      <left/>
      <right style="medium">
        <color rgb="FFFFFFFF"/>
      </right>
      <top/>
      <bottom style="medium">
        <color indexed="64"/>
      </bottom>
      <diagonal/>
    </border>
    <border>
      <left/>
      <right style="double">
        <color rgb="FFFFFFFF"/>
      </right>
      <top/>
      <bottom style="medium">
        <color indexed="64"/>
      </bottom>
      <diagonal/>
    </border>
    <border>
      <left/>
      <right style="medium">
        <color rgb="FF376091"/>
      </right>
      <top/>
      <bottom style="medium">
        <color rgb="FF365F91"/>
      </bottom>
      <diagonal/>
    </border>
    <border>
      <left style="medium">
        <color rgb="FF376091"/>
      </left>
      <right style="medium">
        <color rgb="FF376091"/>
      </right>
      <top/>
      <bottom style="medium">
        <color rgb="FF365F91"/>
      </bottom>
      <diagonal/>
    </border>
    <border>
      <left/>
      <right style="double">
        <color rgb="FF376091"/>
      </right>
      <top/>
      <bottom style="medium">
        <color rgb="FF365F91"/>
      </bottom>
      <diagonal/>
    </border>
    <border>
      <left/>
      <right/>
      <top/>
      <bottom style="medium">
        <color rgb="FF365F91"/>
      </bottom>
      <diagonal/>
    </border>
    <border>
      <left/>
      <right/>
      <top style="medium">
        <color rgb="FF365F91"/>
      </top>
      <bottom style="medium">
        <color rgb="FF376091"/>
      </bottom>
      <diagonal/>
    </border>
    <border>
      <left/>
      <right style="medium">
        <color rgb="FF376091"/>
      </right>
      <top/>
      <bottom style="thin">
        <color theme="4" tint="-0.24994659260841701"/>
      </bottom>
      <diagonal/>
    </border>
    <border>
      <left style="medium">
        <color rgb="FF376091"/>
      </left>
      <right style="medium">
        <color rgb="FF376091"/>
      </right>
      <top/>
      <bottom style="thin">
        <color theme="4" tint="-0.24994659260841701"/>
      </bottom>
      <diagonal/>
    </border>
    <border>
      <left/>
      <right style="double">
        <color rgb="FF365F91"/>
      </right>
      <top/>
      <bottom style="thin">
        <color theme="4" tint="-0.24994659260841701"/>
      </bottom>
      <diagonal/>
    </border>
    <border>
      <left/>
      <right/>
      <top/>
      <bottom style="thin">
        <color theme="4" tint="-0.24994659260841701"/>
      </bottom>
      <diagonal/>
    </border>
    <border>
      <left/>
      <right style="medium">
        <color rgb="FF376091"/>
      </right>
      <top style="thin">
        <color theme="4" tint="-0.24994659260841701"/>
      </top>
      <bottom style="thin">
        <color theme="4" tint="-0.24994659260841701"/>
      </bottom>
      <diagonal/>
    </border>
    <border>
      <left style="medium">
        <color rgb="FF376091"/>
      </left>
      <right style="medium">
        <color rgb="FF376091"/>
      </right>
      <top style="thin">
        <color theme="4" tint="-0.24994659260841701"/>
      </top>
      <bottom style="thin">
        <color theme="4" tint="-0.24994659260841701"/>
      </bottom>
      <diagonal/>
    </border>
    <border>
      <left/>
      <right style="double">
        <color rgb="FF365F91"/>
      </right>
      <top style="thin">
        <color theme="4" tint="-0.24994659260841701"/>
      </top>
      <bottom style="thin">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rgb="FF376091"/>
      </left>
      <right style="thin">
        <color theme="0"/>
      </right>
      <top style="thin">
        <color rgb="FF376091"/>
      </top>
      <bottom style="thin">
        <color theme="0"/>
      </bottom>
      <diagonal/>
    </border>
    <border>
      <left style="thin">
        <color theme="0"/>
      </left>
      <right style="thin">
        <color theme="0"/>
      </right>
      <top style="thin">
        <color rgb="FF376091"/>
      </top>
      <bottom style="thin">
        <color theme="0"/>
      </bottom>
      <diagonal/>
    </border>
    <border>
      <left style="thin">
        <color rgb="FF376091"/>
      </left>
      <right style="thin">
        <color theme="0"/>
      </right>
      <top style="thin">
        <color theme="0"/>
      </top>
      <bottom style="thin">
        <color rgb="FF376091"/>
      </bottom>
      <diagonal/>
    </border>
    <border>
      <left style="thin">
        <color theme="0"/>
      </left>
      <right style="thin">
        <color theme="0"/>
      </right>
      <top style="thin">
        <color theme="0"/>
      </top>
      <bottom style="thin">
        <color rgb="FF376091"/>
      </bottom>
      <diagonal/>
    </border>
    <border>
      <left style="thin">
        <color theme="0"/>
      </left>
      <right style="thin">
        <color rgb="FF376091"/>
      </right>
      <top style="thin">
        <color theme="0"/>
      </top>
      <bottom style="thin">
        <color rgb="FF376091"/>
      </bottom>
      <diagonal/>
    </border>
    <border>
      <left style="thin">
        <color rgb="FF376091"/>
      </left>
      <right style="thin">
        <color rgb="FF376091"/>
      </right>
      <top style="thin">
        <color rgb="FF376091"/>
      </top>
      <bottom/>
      <diagonal/>
    </border>
    <border>
      <left style="thin">
        <color rgb="FF376091"/>
      </left>
      <right style="thin">
        <color rgb="FF376091"/>
      </right>
      <top/>
      <bottom/>
      <diagonal/>
    </border>
    <border>
      <left style="thin">
        <color rgb="FF376091"/>
      </left>
      <right style="thin">
        <color rgb="FF376091"/>
      </right>
      <top/>
      <bottom style="thin">
        <color rgb="FF376091"/>
      </bottom>
      <diagonal/>
    </border>
    <border>
      <left style="thin">
        <color theme="0"/>
      </left>
      <right style="thin">
        <color theme="3"/>
      </right>
      <top style="thin">
        <color theme="0"/>
      </top>
      <bottom style="thin">
        <color rgb="FF376091"/>
      </bottom>
      <diagonal/>
    </border>
    <border>
      <left style="thin">
        <color rgb="FF376091"/>
      </left>
      <right style="thin">
        <color theme="3"/>
      </right>
      <top/>
      <bottom/>
      <diagonal/>
    </border>
    <border>
      <left/>
      <right style="thin">
        <color theme="3"/>
      </right>
      <top style="thin">
        <color theme="4" tint="-0.24994659260841701"/>
      </top>
      <bottom style="thin">
        <color theme="4" tint="-0.24994659260841701"/>
      </bottom>
      <diagonal/>
    </border>
    <border>
      <left style="thin">
        <color theme="0"/>
      </left>
      <right style="thin">
        <color theme="3"/>
      </right>
      <top/>
      <bottom style="thin">
        <color theme="4" tint="-0.24994659260841701"/>
      </bottom>
      <diagonal/>
    </border>
    <border>
      <left/>
      <right style="thin">
        <color theme="3"/>
      </right>
      <top/>
      <bottom/>
      <diagonal/>
    </border>
    <border>
      <left style="thin">
        <color theme="4" tint="-0.24994659260841701"/>
      </left>
      <right style="thin">
        <color theme="4" tint="-0.24994659260841701"/>
      </right>
      <top/>
      <bottom/>
      <diagonal/>
    </border>
    <border>
      <left style="thin">
        <color theme="3"/>
      </left>
      <right style="thin">
        <color theme="0"/>
      </right>
      <top style="thin">
        <color theme="3"/>
      </top>
      <bottom/>
      <diagonal/>
    </border>
    <border>
      <left style="thin">
        <color theme="0"/>
      </left>
      <right/>
      <top/>
      <bottom style="thin">
        <color theme="0"/>
      </bottom>
      <diagonal/>
    </border>
    <border>
      <left/>
      <right/>
      <top/>
      <bottom style="thin">
        <color theme="0"/>
      </bottom>
      <diagonal/>
    </border>
    <border>
      <left style="thin">
        <color theme="3"/>
      </left>
      <right style="thin">
        <color theme="0"/>
      </right>
      <top/>
      <bottom/>
      <diagonal/>
    </border>
    <border>
      <left style="thin">
        <color theme="0"/>
      </left>
      <right style="thin">
        <color theme="0"/>
      </right>
      <top style="thin">
        <color theme="0"/>
      </top>
      <bottom style="thin">
        <color theme="0"/>
      </bottom>
      <diagonal/>
    </border>
    <border>
      <left style="thin">
        <color theme="3"/>
      </left>
      <right style="thin">
        <color theme="0"/>
      </right>
      <top/>
      <bottom style="thin">
        <color theme="4" tint="-0.24994659260841701"/>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4" tint="-0.24994659260841701"/>
      </right>
      <top/>
      <bottom/>
      <diagonal/>
    </border>
    <border>
      <left style="thin">
        <color theme="0"/>
      </left>
      <right style="thin">
        <color theme="3"/>
      </right>
      <top style="thin">
        <color theme="3"/>
      </top>
      <bottom/>
      <diagonal/>
    </border>
    <border>
      <left style="thin">
        <color theme="0"/>
      </left>
      <right style="thin">
        <color theme="3"/>
      </right>
      <top/>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thin">
        <color theme="3"/>
      </right>
      <top/>
      <bottom/>
      <diagonal/>
    </border>
    <border>
      <left style="thin">
        <color theme="4" tint="-0.24994659260841701"/>
      </left>
      <right style="thin">
        <color theme="4" tint="-0.24994659260841701"/>
      </right>
      <top/>
      <bottom style="thin">
        <color theme="3"/>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theme="3"/>
      </left>
      <right style="thin">
        <color rgb="FF376091"/>
      </right>
      <top style="thin">
        <color rgb="FF376091"/>
      </top>
      <bottom/>
      <diagonal/>
    </border>
    <border>
      <left style="thin">
        <color theme="3"/>
      </left>
      <right style="thin">
        <color rgb="FF376091"/>
      </right>
      <top/>
      <bottom/>
      <diagonal/>
    </border>
    <border>
      <left/>
      <right style="thin">
        <color theme="3"/>
      </right>
      <top style="thin">
        <color rgb="FF376091"/>
      </top>
      <bottom style="thin">
        <color theme="0"/>
      </bottom>
      <diagonal/>
    </border>
    <border>
      <left/>
      <right style="thin">
        <color theme="3"/>
      </right>
      <top style="thin">
        <color theme="0"/>
      </top>
      <bottom style="thin">
        <color rgb="FF376091"/>
      </bottom>
      <diagonal/>
    </border>
    <border>
      <left style="thin">
        <color theme="3"/>
      </left>
      <right/>
      <top style="thin">
        <color theme="3"/>
      </top>
      <bottom/>
      <diagonal/>
    </border>
    <border>
      <left style="thin">
        <color theme="3"/>
      </left>
      <right/>
      <top/>
      <bottom/>
      <diagonal/>
    </border>
    <border>
      <left style="thin">
        <color theme="3"/>
      </left>
      <right/>
      <top/>
      <bottom style="thin">
        <color theme="4" tint="-0.2499465926084170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rgb="FF376091"/>
      </bottom>
      <diagonal/>
    </border>
    <border>
      <left style="thin">
        <color theme="0"/>
      </left>
      <right style="thin">
        <color theme="3"/>
      </right>
      <top style="thin">
        <color theme="0"/>
      </top>
      <bottom style="thin">
        <color theme="0"/>
      </bottom>
      <diagonal/>
    </border>
    <border>
      <left/>
      <right/>
      <top style="thin">
        <color theme="3"/>
      </top>
      <bottom/>
      <diagonal/>
    </border>
    <border>
      <left/>
      <right style="thin">
        <color theme="3"/>
      </right>
      <top/>
      <bottom style="thin">
        <color theme="4" tint="-0.24994659260841701"/>
      </bottom>
      <diagonal/>
    </border>
    <border>
      <left/>
      <right style="thin">
        <color theme="3"/>
      </right>
      <top style="thin">
        <color theme="4" tint="-0.24994659260841701"/>
      </top>
      <bottom/>
      <diagonal/>
    </border>
    <border>
      <left style="thin">
        <color theme="4" tint="-0.24994659260841701"/>
      </left>
      <right/>
      <top/>
      <bottom style="thin">
        <color theme="4" tint="-0.24994659260841701"/>
      </bottom>
      <diagonal/>
    </border>
    <border>
      <left style="thin">
        <color indexed="64"/>
      </left>
      <right style="thin">
        <color indexed="64"/>
      </right>
      <top/>
      <bottom/>
      <diagonal/>
    </border>
    <border>
      <left style="thin">
        <color theme="0"/>
      </left>
      <right/>
      <top style="thin">
        <color theme="0"/>
      </top>
      <bottom style="thin">
        <color theme="0"/>
      </bottom>
      <diagonal/>
    </border>
    <border>
      <left style="thin">
        <color theme="0"/>
      </left>
      <right/>
      <top style="thin">
        <color theme="0"/>
      </top>
      <bottom style="medium">
        <color rgb="FFFFFFFF"/>
      </bottom>
      <diagonal/>
    </border>
    <border>
      <left style="thin">
        <color rgb="FFFFFFFF"/>
      </left>
      <right style="thin">
        <color rgb="FFFFFFFF"/>
      </right>
      <top style="thin">
        <color rgb="FFFFFFFF"/>
      </top>
      <bottom style="thin">
        <color theme="3"/>
      </bottom>
      <diagonal/>
    </border>
    <border>
      <left/>
      <right style="thin">
        <color theme="0"/>
      </right>
      <top style="thin">
        <color theme="0"/>
      </top>
      <bottom/>
      <diagonal/>
    </border>
    <border>
      <left style="thin">
        <color theme="0"/>
      </left>
      <right style="thin">
        <color rgb="FFFFFFFF"/>
      </right>
      <top style="thin">
        <color theme="0"/>
      </top>
      <bottom style="thin">
        <color theme="3"/>
      </bottom>
      <diagonal/>
    </border>
    <border>
      <left style="thin">
        <color theme="0"/>
      </left>
      <right/>
      <top style="medium">
        <color rgb="FFFFFFFF"/>
      </top>
      <bottom style="thin">
        <color theme="3"/>
      </bottom>
      <diagonal/>
    </border>
    <border>
      <left/>
      <right style="thin">
        <color theme="3"/>
      </right>
      <top style="thin">
        <color theme="3"/>
      </top>
      <bottom/>
      <diagonal/>
    </border>
    <border>
      <left/>
      <right/>
      <top style="thin">
        <color theme="3"/>
      </top>
      <bottom style="thin">
        <color theme="0"/>
      </bottom>
      <diagonal/>
    </border>
    <border>
      <left style="thin">
        <color rgb="FF376091"/>
      </left>
      <right style="thin">
        <color theme="0"/>
      </right>
      <top/>
      <bottom style="thin">
        <color rgb="FF376091"/>
      </bottom>
      <diagonal/>
    </border>
    <border>
      <left/>
      <right style="medium">
        <color rgb="FF1F497D"/>
      </right>
      <top/>
      <bottom/>
      <diagonal/>
    </border>
    <border>
      <left/>
      <right style="medium">
        <color rgb="FF1F497D"/>
      </right>
      <top/>
      <bottom style="medium">
        <color rgb="FF376091"/>
      </bottom>
      <diagonal/>
    </border>
    <border>
      <left style="thin">
        <color rgb="FFFFFFFF"/>
      </left>
      <right/>
      <top style="thin">
        <color theme="3"/>
      </top>
      <bottom/>
      <diagonal/>
    </border>
    <border>
      <left/>
      <right style="thin">
        <color rgb="FFFFFFFF"/>
      </right>
      <top/>
      <bottom style="thin">
        <color theme="3"/>
      </bottom>
      <diagonal/>
    </border>
    <border>
      <left style="thin">
        <color rgb="FFFFFFFF"/>
      </left>
      <right style="thin">
        <color rgb="FFFFFFFF"/>
      </right>
      <top style="thin">
        <color rgb="FFFFFFFF"/>
      </top>
      <bottom/>
      <diagonal/>
    </border>
    <border>
      <left/>
      <right style="thin">
        <color rgb="FFFFFFFF"/>
      </right>
      <top style="thin">
        <color theme="3"/>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theme="0"/>
      </left>
      <right/>
      <top style="thin">
        <color theme="0"/>
      </top>
      <bottom style="thin">
        <color theme="4" tint="-0.24994659260841701"/>
      </bottom>
      <diagonal/>
    </border>
    <border>
      <left style="double">
        <color rgb="FFFFFFFF"/>
      </left>
      <right/>
      <top style="thin">
        <color theme="4" tint="-0.24994659260841701"/>
      </top>
      <bottom/>
      <diagonal/>
    </border>
    <border>
      <left style="double">
        <color rgb="FFFFFFFF"/>
      </left>
      <right/>
      <top/>
      <bottom style="medium">
        <color indexed="64"/>
      </bottom>
      <diagonal/>
    </border>
    <border>
      <left/>
      <right style="thin">
        <color theme="0"/>
      </right>
      <top/>
      <bottom style="thin">
        <color theme="0"/>
      </bottom>
      <diagonal/>
    </border>
    <border>
      <left style="thin">
        <color rgb="FFFFFFFF"/>
      </left>
      <right/>
      <top style="thin">
        <color theme="3"/>
      </top>
      <bottom style="thin">
        <color rgb="FFFFFFFF"/>
      </bottom>
      <diagonal/>
    </border>
    <border>
      <left/>
      <right/>
      <top style="thin">
        <color theme="3"/>
      </top>
      <bottom style="thin">
        <color rgb="FFFFFFFF"/>
      </bottom>
      <diagonal/>
    </border>
    <border>
      <left/>
      <right style="thin">
        <color rgb="FFFFFFFF"/>
      </right>
      <top style="thin">
        <color theme="3"/>
      </top>
      <bottom style="thin">
        <color rgb="FFFFFFFF"/>
      </bottom>
      <diagonal/>
    </border>
    <border>
      <left style="thin">
        <color rgb="FFFFFFFF"/>
      </left>
      <right/>
      <top/>
      <bottom style="thin">
        <color theme="3"/>
      </bottom>
      <diagonal/>
    </border>
    <border>
      <left style="thin">
        <color rgb="FFFFFFFF"/>
      </left>
      <right/>
      <top/>
      <bottom/>
      <diagonal/>
    </border>
    <border>
      <left/>
      <right style="thin">
        <color theme="0"/>
      </right>
      <top style="thin">
        <color theme="0"/>
      </top>
      <bottom style="thin">
        <color theme="4" tint="-0.24994659260841701"/>
      </bottom>
      <diagonal/>
    </border>
    <border>
      <left/>
      <right/>
      <top/>
      <bottom style="thin">
        <color rgb="FF376091"/>
      </bottom>
      <diagonal/>
    </border>
    <border>
      <left style="thin">
        <color theme="0"/>
      </left>
      <right style="thick">
        <color theme="0"/>
      </right>
      <top/>
      <bottom style="thin">
        <color theme="0"/>
      </bottom>
      <diagonal/>
    </border>
    <border>
      <left style="thick">
        <color theme="0"/>
      </left>
      <right style="thin">
        <color theme="0"/>
      </right>
      <top/>
      <bottom style="thin">
        <color theme="0"/>
      </bottom>
      <diagonal/>
    </border>
    <border>
      <left/>
      <right style="thick">
        <color theme="0"/>
      </right>
      <top/>
      <bottom style="thin">
        <color theme="0"/>
      </bottom>
      <diagonal/>
    </border>
    <border>
      <left style="thin">
        <color theme="3"/>
      </left>
      <right style="thin">
        <color rgb="FF376091"/>
      </right>
      <top/>
      <bottom style="thin">
        <color theme="3"/>
      </bottom>
      <diagonal/>
    </border>
    <border>
      <left style="thin">
        <color theme="0"/>
      </left>
      <right/>
      <top style="thin">
        <color theme="3"/>
      </top>
      <bottom style="thin">
        <color theme="0"/>
      </bottom>
      <diagonal/>
    </border>
    <border>
      <left/>
      <right style="thin">
        <color theme="0"/>
      </right>
      <top style="thin">
        <color theme="3"/>
      </top>
      <bottom style="thin">
        <color theme="0"/>
      </bottom>
      <diagonal/>
    </border>
    <border>
      <left style="thin">
        <color theme="0"/>
      </left>
      <right style="thin">
        <color rgb="FF002060"/>
      </right>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3"/>
      </bottom>
      <diagonal/>
    </border>
    <border>
      <left style="thin">
        <color theme="0"/>
      </left>
      <right style="thin">
        <color theme="0"/>
      </right>
      <top style="thin">
        <color theme="0"/>
      </top>
      <bottom style="thin">
        <color theme="3"/>
      </bottom>
      <diagonal/>
    </border>
    <border>
      <left/>
      <right style="thin">
        <color theme="0"/>
      </right>
      <top/>
      <bottom style="thin">
        <color theme="3"/>
      </bottom>
      <diagonal/>
    </border>
    <border>
      <left style="thin">
        <color theme="0"/>
      </left>
      <right style="thin">
        <color rgb="FF002060"/>
      </right>
      <top/>
      <bottom style="thin">
        <color rgb="FF002060"/>
      </bottom>
      <diagonal/>
    </border>
    <border>
      <left style="thin">
        <color rgb="FF376091"/>
      </left>
      <right/>
      <top style="thin">
        <color rgb="FF376091"/>
      </top>
      <bottom/>
      <diagonal/>
    </border>
    <border>
      <left style="thin">
        <color rgb="FF376091"/>
      </left>
      <right/>
      <top/>
      <bottom/>
      <diagonal/>
    </border>
    <border>
      <left style="thin">
        <color theme="0"/>
      </left>
      <right style="thin">
        <color theme="0"/>
      </right>
      <top style="thin">
        <color theme="3"/>
      </top>
      <bottom style="thin">
        <color theme="0"/>
      </bottom>
      <diagonal/>
    </border>
    <border>
      <left style="thin">
        <color theme="0"/>
      </left>
      <right style="thin">
        <color theme="3"/>
      </right>
      <top style="thin">
        <color theme="3"/>
      </top>
      <bottom style="thin">
        <color theme="0"/>
      </bottom>
      <diagonal/>
    </border>
    <border>
      <left style="thin">
        <color theme="3"/>
      </left>
      <right/>
      <top/>
      <bottom style="thin">
        <color theme="3"/>
      </bottom>
      <diagonal/>
    </border>
    <border>
      <left style="thin">
        <color theme="0"/>
      </left>
      <right style="thin">
        <color theme="3"/>
      </right>
      <top style="thin">
        <color theme="0"/>
      </top>
      <bottom style="thin">
        <color theme="3"/>
      </bottom>
      <diagonal/>
    </border>
    <border>
      <left style="thin">
        <color rgb="FF376091"/>
      </left>
      <right style="thin">
        <color rgb="FF376091"/>
      </right>
      <top/>
      <bottom style="thin">
        <color indexed="64"/>
      </bottom>
      <diagonal/>
    </border>
    <border>
      <left style="thin">
        <color theme="3"/>
      </left>
      <right style="thin">
        <color theme="3"/>
      </right>
      <top/>
      <bottom style="thin">
        <color theme="4" tint="-0.24994659260841701"/>
      </bottom>
      <diagonal/>
    </border>
    <border>
      <left style="thin">
        <color theme="4" tint="-0.24994659260841701"/>
      </left>
      <right style="thin">
        <color theme="3"/>
      </right>
      <top/>
      <bottom/>
      <diagonal/>
    </border>
    <border>
      <left style="thin">
        <color theme="3"/>
      </left>
      <right style="thin">
        <color theme="4" tint="-0.24994659260841701"/>
      </right>
      <top/>
      <bottom style="thin">
        <color theme="3"/>
      </bottom>
      <diagonal/>
    </border>
    <border>
      <left style="thin">
        <color theme="3"/>
      </left>
      <right style="thin">
        <color theme="4" tint="-0.24994659260841701"/>
      </right>
      <top/>
      <bottom/>
      <diagonal/>
    </border>
    <border>
      <left style="thin">
        <color theme="4" tint="-0.24994659260841701"/>
      </left>
      <right style="thin">
        <color theme="3"/>
      </right>
      <top/>
      <bottom style="thin">
        <color theme="3"/>
      </bottom>
      <diagonal/>
    </border>
    <border>
      <left style="thin">
        <color theme="3"/>
      </left>
      <right style="thin">
        <color theme="4" tint="-0.24994659260841701"/>
      </right>
      <top style="thin">
        <color theme="3"/>
      </top>
      <bottom/>
      <diagonal/>
    </border>
    <border>
      <left/>
      <right style="thin">
        <color theme="3"/>
      </right>
      <top style="thin">
        <color theme="3"/>
      </top>
      <bottom style="thin">
        <color theme="4" tint="-0.24994659260841701"/>
      </bottom>
      <diagonal/>
    </border>
    <border>
      <left/>
      <right style="thin">
        <color theme="3"/>
      </right>
      <top style="thin">
        <color theme="4" tint="-0.24994659260841701"/>
      </top>
      <bottom style="thin">
        <color theme="3"/>
      </bottom>
      <diagonal/>
    </border>
    <border>
      <left style="thin">
        <color theme="4" tint="-0.24994659260841701"/>
      </left>
      <right/>
      <top style="thin">
        <color theme="4" tint="-0.24994659260841701"/>
      </top>
      <bottom/>
      <diagonal/>
    </border>
    <border>
      <left style="thin">
        <color rgb="FFFFFFFF"/>
      </left>
      <right style="thin">
        <color rgb="FFFFFFFF"/>
      </right>
      <top/>
      <bottom/>
      <diagonal/>
    </border>
    <border>
      <left style="thin">
        <color theme="3"/>
      </left>
      <right style="thin">
        <color theme="4" tint="-0.24994659260841701"/>
      </right>
      <top style="thin">
        <color theme="3"/>
      </top>
      <bottom style="thin">
        <color theme="3"/>
      </bottom>
      <diagonal/>
    </border>
    <border>
      <left/>
      <right style="thin">
        <color theme="3"/>
      </right>
      <top style="thin">
        <color rgb="FF376091"/>
      </top>
      <bottom/>
      <diagonal/>
    </border>
    <border>
      <left style="thin">
        <color theme="3"/>
      </left>
      <right style="thin">
        <color theme="3"/>
      </right>
      <top/>
      <bottom style="thin">
        <color indexed="64"/>
      </bottom>
      <diagonal/>
    </border>
    <border>
      <left style="thin">
        <color theme="3"/>
      </left>
      <right style="thin">
        <color theme="3"/>
      </right>
      <top style="thin">
        <color theme="4" tint="-0.24994659260841701"/>
      </top>
      <bottom/>
      <diagonal/>
    </border>
    <border>
      <left style="thin">
        <color theme="3"/>
      </left>
      <right style="thin">
        <color theme="4" tint="-0.24994659260841701"/>
      </right>
      <top style="thin">
        <color theme="4" tint="-0.24994659260841701"/>
      </top>
      <bottom/>
      <diagonal/>
    </border>
    <border>
      <left/>
      <right/>
      <top style="thin">
        <color rgb="FF376091"/>
      </top>
      <bottom/>
      <diagonal/>
    </border>
    <border>
      <left style="thin">
        <color theme="3"/>
      </left>
      <right style="thin">
        <color theme="3"/>
      </right>
      <top style="thin">
        <color theme="3"/>
      </top>
      <bottom/>
      <diagonal/>
    </border>
    <border>
      <left style="thin">
        <color rgb="FF376091"/>
      </left>
      <right style="thin">
        <color rgb="FF376091"/>
      </right>
      <top/>
      <bottom style="thin">
        <color theme="3"/>
      </bottom>
      <diagonal/>
    </border>
    <border>
      <left style="thin">
        <color theme="3"/>
      </left>
      <right style="thin">
        <color theme="3"/>
      </right>
      <top style="thin">
        <color theme="4" tint="-0.24994659260841701"/>
      </top>
      <bottom style="thin">
        <color theme="3"/>
      </bottom>
      <diagonal/>
    </border>
    <border>
      <left style="thin">
        <color theme="4" tint="-0.24994659260841701"/>
      </left>
      <right style="thin">
        <color theme="3"/>
      </right>
      <top style="medium">
        <color rgb="FF376091"/>
      </top>
      <bottom/>
      <diagonal/>
    </border>
    <border>
      <left/>
      <right style="thin">
        <color theme="3"/>
      </right>
      <top/>
      <bottom style="thin">
        <color theme="1"/>
      </bottom>
      <diagonal/>
    </border>
    <border>
      <left style="thin">
        <color theme="4" tint="-0.24994659260841701"/>
      </left>
      <right/>
      <top style="thin">
        <color theme="3"/>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3"/>
      </left>
      <right style="thin">
        <color theme="0"/>
      </right>
      <top style="thin">
        <color theme="1"/>
      </top>
      <bottom/>
      <diagonal/>
    </border>
    <border>
      <left style="thin">
        <color theme="0"/>
      </left>
      <right style="thin">
        <color theme="3"/>
      </right>
      <top style="thin">
        <color theme="1"/>
      </top>
      <bottom/>
      <diagonal/>
    </border>
    <border>
      <left style="thin">
        <color theme="3"/>
      </left>
      <right/>
      <top style="thin">
        <color theme="1"/>
      </top>
      <bottom/>
      <diagonal/>
    </border>
    <border>
      <left style="thin">
        <color rgb="FFFFFFFF"/>
      </left>
      <right/>
      <top style="thin">
        <color theme="1"/>
      </top>
      <bottom style="thin">
        <color theme="0"/>
      </bottom>
      <diagonal/>
    </border>
    <border>
      <left/>
      <right/>
      <top style="thin">
        <color theme="1"/>
      </top>
      <bottom style="thin">
        <color theme="0"/>
      </bottom>
      <diagonal/>
    </border>
    <border>
      <left/>
      <right style="thin">
        <color rgb="FFFFFFFF"/>
      </right>
      <top style="thin">
        <color theme="1"/>
      </top>
      <bottom style="thin">
        <color theme="0"/>
      </bottom>
      <diagonal/>
    </border>
    <border>
      <left/>
      <right style="thin">
        <color theme="3"/>
      </right>
      <top style="thin">
        <color theme="1"/>
      </top>
      <bottom/>
      <diagonal/>
    </border>
    <border>
      <left style="thin">
        <color rgb="FF376091"/>
      </left>
      <right style="thin">
        <color theme="0"/>
      </right>
      <top style="thin">
        <color theme="3"/>
      </top>
      <bottom style="thin">
        <color theme="0"/>
      </bottom>
      <diagonal/>
    </border>
    <border>
      <left style="thin">
        <color theme="0"/>
      </left>
      <right style="thin">
        <color rgb="FF002060"/>
      </right>
      <top style="thin">
        <color theme="3"/>
      </top>
      <bottom/>
      <diagonal/>
    </border>
    <border>
      <left style="thin">
        <color theme="0"/>
      </left>
      <right style="thin">
        <color rgb="FF376091"/>
      </right>
      <top style="thin">
        <color theme="3"/>
      </top>
      <bottom style="thin">
        <color theme="0"/>
      </bottom>
      <diagonal/>
    </border>
    <border>
      <left style="thin">
        <color rgb="FF376091"/>
      </left>
      <right style="thin">
        <color theme="0"/>
      </right>
      <top style="thin">
        <color theme="3"/>
      </top>
      <bottom/>
      <diagonal/>
    </border>
    <border>
      <left/>
      <right style="medium">
        <color rgb="FF1F497D"/>
      </right>
      <top style="thin">
        <color theme="3"/>
      </top>
      <bottom/>
      <diagonal/>
    </border>
    <border>
      <left style="thin">
        <color theme="3"/>
      </left>
      <right style="thin">
        <color theme="0"/>
      </right>
      <top style="thin">
        <color theme="4" tint="-0.24994659260841701"/>
      </top>
      <bottom/>
      <diagonal/>
    </border>
    <border>
      <left style="thin">
        <color theme="4" tint="-0.24994659260841701"/>
      </left>
      <right style="thin">
        <color theme="0"/>
      </right>
      <top style="thin">
        <color theme="3"/>
      </top>
      <bottom style="thin">
        <color theme="4" tint="-0.24994659260841701"/>
      </bottom>
      <diagonal/>
    </border>
    <border>
      <left style="thin">
        <color theme="3"/>
      </left>
      <right style="thin">
        <color theme="0"/>
      </right>
      <top style="thin">
        <color theme="3"/>
      </top>
      <bottom style="thin">
        <color theme="0"/>
      </bottom>
      <diagonal/>
    </border>
    <border>
      <left style="thin">
        <color theme="3"/>
      </left>
      <right style="thin">
        <color theme="0"/>
      </right>
      <top style="thin">
        <color theme="0"/>
      </top>
      <bottom style="thin">
        <color rgb="FF376091"/>
      </bottom>
      <diagonal/>
    </border>
    <border>
      <left style="thin">
        <color theme="4" tint="-0.24994659260841701"/>
      </left>
      <right style="thin">
        <color theme="0"/>
      </right>
      <top style="thin">
        <color theme="3"/>
      </top>
      <bottom style="thin">
        <color theme="0"/>
      </bottom>
      <diagonal/>
    </border>
    <border>
      <left style="thin">
        <color theme="0"/>
      </left>
      <right style="thin">
        <color theme="4" tint="-0.24994659260841701"/>
      </right>
      <top style="thin">
        <color theme="3"/>
      </top>
      <bottom/>
      <diagonal/>
    </border>
    <border>
      <left style="thin">
        <color theme="0"/>
      </left>
      <right style="thin">
        <color theme="0"/>
      </right>
      <top style="thin">
        <color indexed="64"/>
      </top>
      <bottom style="thin">
        <color theme="0"/>
      </bottom>
      <diagonal/>
    </border>
    <border>
      <left style="thin">
        <color theme="0"/>
      </left>
      <right style="thin">
        <color theme="3"/>
      </right>
      <top style="thin">
        <color indexed="64"/>
      </top>
      <bottom style="thin">
        <color theme="0"/>
      </bottom>
      <diagonal/>
    </border>
    <border>
      <left style="thin">
        <color theme="3"/>
      </left>
      <right style="thin">
        <color theme="0"/>
      </right>
      <top style="thin">
        <color indexed="64"/>
      </top>
      <bottom style="thin">
        <color theme="0"/>
      </bottom>
      <diagonal/>
    </border>
    <border>
      <left style="thin">
        <color theme="3"/>
      </left>
      <right style="thin">
        <color theme="0"/>
      </right>
      <top style="thin">
        <color theme="0"/>
      </top>
      <bottom style="thin">
        <color theme="0"/>
      </bottom>
      <diagonal/>
    </border>
  </borders>
  <cellStyleXfs count="16">
    <xf numFmtId="0" fontId="0" fillId="0" borderId="0"/>
    <xf numFmtId="0" fontId="3" fillId="0" borderId="0"/>
    <xf numFmtId="0" fontId="3" fillId="0" borderId="0"/>
    <xf numFmtId="43" fontId="8" fillId="0" borderId="0" applyFont="0" applyFill="0" applyBorder="0" applyAlignment="0" applyProtection="0"/>
    <xf numFmtId="0" fontId="14" fillId="0" borderId="0"/>
    <xf numFmtId="0" fontId="14" fillId="0" borderId="0"/>
    <xf numFmtId="0" fontId="20" fillId="0" borderId="0" applyNumberFormat="0" applyFill="0" applyBorder="0" applyAlignment="0" applyProtection="0">
      <alignment vertical="top"/>
      <protection locked="0"/>
    </xf>
    <xf numFmtId="0" fontId="3" fillId="0" borderId="0"/>
    <xf numFmtId="0" fontId="3" fillId="0" borderId="0"/>
    <xf numFmtId="0" fontId="24" fillId="0" borderId="0"/>
    <xf numFmtId="0" fontId="3" fillId="0" borderId="0"/>
    <xf numFmtId="0" fontId="3" fillId="0" borderId="0"/>
    <xf numFmtId="0" fontId="3" fillId="0" borderId="0"/>
    <xf numFmtId="0" fontId="33" fillId="0" borderId="0"/>
    <xf numFmtId="43" fontId="8" fillId="0" borderId="0" applyFont="0" applyFill="0" applyBorder="0" applyAlignment="0" applyProtection="0"/>
    <xf numFmtId="43" fontId="8" fillId="0" borderId="0" applyFont="0" applyFill="0" applyBorder="0" applyAlignment="0" applyProtection="0"/>
  </cellStyleXfs>
  <cellXfs count="500">
    <xf numFmtId="0" fontId="0" fillId="0" borderId="0" xfId="0"/>
    <xf numFmtId="0" fontId="1" fillId="0" borderId="0" xfId="0" applyFont="1"/>
    <xf numFmtId="3" fontId="1" fillId="0" borderId="0" xfId="0" applyNumberFormat="1" applyFont="1"/>
    <xf numFmtId="0" fontId="1" fillId="0" borderId="0" xfId="0" applyFont="1" applyAlignment="1">
      <alignment horizontal="center"/>
    </xf>
    <xf numFmtId="0" fontId="1" fillId="0" borderId="0" xfId="0" applyFont="1" applyAlignment="1">
      <alignment vertical="center"/>
    </xf>
    <xf numFmtId="3" fontId="0" fillId="0" borderId="0" xfId="0" applyNumberFormat="1"/>
    <xf numFmtId="3" fontId="1" fillId="0" borderId="0" xfId="0" applyNumberFormat="1" applyFont="1" applyAlignment="1">
      <alignment vertical="center"/>
    </xf>
    <xf numFmtId="0" fontId="1" fillId="0" borderId="0" xfId="0" applyFont="1" applyAlignment="1">
      <alignment horizontal="center" vertical="center"/>
    </xf>
    <xf numFmtId="0" fontId="0" fillId="0" borderId="0" xfId="0" applyAlignment="1">
      <alignment vertical="center"/>
    </xf>
    <xf numFmtId="3" fontId="1" fillId="0" borderId="0" xfId="0" applyNumberFormat="1" applyFont="1" applyBorder="1" applyAlignment="1">
      <alignment vertical="center"/>
    </xf>
    <xf numFmtId="0" fontId="1" fillId="0" borderId="0" xfId="0" applyFont="1" applyBorder="1" applyAlignme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Fill="1" applyBorder="1" applyAlignment="1">
      <alignment vertical="center"/>
    </xf>
    <xf numFmtId="3" fontId="9" fillId="3" borderId="5" xfId="0" applyNumberFormat="1"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2" fillId="0" borderId="1" xfId="0" applyFont="1" applyBorder="1" applyAlignment="1">
      <alignment vertical="center" wrapText="1"/>
    </xf>
    <xf numFmtId="3" fontId="2" fillId="0" borderId="1" xfId="0" applyNumberFormat="1" applyFont="1" applyBorder="1" applyAlignment="1">
      <alignment horizontal="right" vertical="center" wrapText="1"/>
    </xf>
    <xf numFmtId="0" fontId="2" fillId="0" borderId="19" xfId="0" applyFont="1" applyBorder="1" applyAlignment="1">
      <alignment horizontal="center" vertical="center" wrapText="1"/>
    </xf>
    <xf numFmtId="0" fontId="2" fillId="0" borderId="20" xfId="0" applyFont="1" applyBorder="1" applyAlignment="1">
      <alignment vertical="center" wrapText="1"/>
    </xf>
    <xf numFmtId="0" fontId="2" fillId="0" borderId="19" xfId="0" applyFont="1" applyBorder="1" applyAlignment="1">
      <alignment horizontal="right" vertical="center" wrapText="1"/>
    </xf>
    <xf numFmtId="3" fontId="2" fillId="0" borderId="21" xfId="0" applyNumberFormat="1" applyFont="1" applyBorder="1" applyAlignment="1">
      <alignment horizontal="right" vertical="center" wrapText="1"/>
    </xf>
    <xf numFmtId="0" fontId="2" fillId="0" borderId="22" xfId="0" applyFont="1" applyBorder="1" applyAlignment="1">
      <alignment horizontal="center" vertical="center" wrapText="1"/>
    </xf>
    <xf numFmtId="0" fontId="10" fillId="4" borderId="4" xfId="0" applyFont="1" applyFill="1" applyBorder="1" applyAlignment="1">
      <alignment vertical="center" wrapText="1"/>
    </xf>
    <xf numFmtId="0" fontId="10" fillId="4" borderId="0" xfId="0" applyFont="1" applyFill="1" applyBorder="1" applyAlignment="1">
      <alignment vertical="center" wrapText="1"/>
    </xf>
    <xf numFmtId="0" fontId="2" fillId="0" borderId="24" xfId="0" applyFont="1" applyBorder="1" applyAlignment="1">
      <alignment horizontal="center" vertical="center" wrapText="1"/>
    </xf>
    <xf numFmtId="0" fontId="2" fillId="0" borderId="25" xfId="0" applyFont="1" applyBorder="1" applyAlignment="1">
      <alignment vertical="center" wrapText="1"/>
    </xf>
    <xf numFmtId="0" fontId="2" fillId="0" borderId="24" xfId="0" applyFont="1" applyBorder="1" applyAlignment="1">
      <alignment horizontal="right" vertical="center" wrapText="1"/>
    </xf>
    <xf numFmtId="3" fontId="2" fillId="0" borderId="26" xfId="0" applyNumberFormat="1" applyFont="1" applyBorder="1" applyAlignment="1">
      <alignment horizontal="right" vertical="center" wrapText="1"/>
    </xf>
    <xf numFmtId="0" fontId="2" fillId="0" borderId="27" xfId="0" applyFont="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vertical="center" wrapText="1"/>
    </xf>
    <xf numFmtId="0" fontId="2" fillId="0" borderId="28" xfId="0" applyFont="1" applyFill="1" applyBorder="1" applyAlignment="1">
      <alignment horizontal="right" vertical="center" wrapText="1"/>
    </xf>
    <xf numFmtId="3" fontId="2" fillId="0" borderId="30" xfId="0" applyNumberFormat="1" applyFont="1" applyFill="1" applyBorder="1" applyAlignment="1">
      <alignment horizontal="right" vertical="center" wrapText="1"/>
    </xf>
    <xf numFmtId="0" fontId="2" fillId="0" borderId="8" xfId="0" applyFont="1" applyFill="1" applyBorder="1" applyAlignment="1">
      <alignment horizontal="center" vertical="center" wrapText="1"/>
    </xf>
    <xf numFmtId="0" fontId="10" fillId="4" borderId="7" xfId="0" applyFont="1" applyFill="1" applyBorder="1" applyAlignment="1">
      <alignment vertical="center" wrapText="1"/>
    </xf>
    <xf numFmtId="0" fontId="10" fillId="4" borderId="8" xfId="0" applyFont="1" applyFill="1" applyBorder="1" applyAlignment="1">
      <alignment vertical="center" wrapText="1"/>
    </xf>
    <xf numFmtId="0" fontId="10" fillId="4" borderId="2" xfId="0" applyFont="1" applyFill="1" applyBorder="1" applyAlignment="1">
      <alignment vertical="center" wrapText="1"/>
    </xf>
    <xf numFmtId="0" fontId="2" fillId="0" borderId="31" xfId="0" applyFont="1" applyBorder="1" applyAlignment="1">
      <alignment vertical="center" wrapText="1"/>
    </xf>
    <xf numFmtId="0" fontId="2" fillId="0" borderId="26" xfId="0" applyFont="1" applyBorder="1" applyAlignment="1">
      <alignment horizontal="right" vertical="center" wrapText="1"/>
    </xf>
    <xf numFmtId="0" fontId="2" fillId="0" borderId="30" xfId="0" applyFont="1" applyFill="1" applyBorder="1" applyAlignment="1">
      <alignment horizontal="right" vertical="center" wrapText="1"/>
    </xf>
    <xf numFmtId="0" fontId="2" fillId="0" borderId="28" xfId="0" applyFont="1" applyBorder="1" applyAlignment="1">
      <alignment horizontal="center" vertical="center" wrapText="1"/>
    </xf>
    <xf numFmtId="0" fontId="2" fillId="0" borderId="29" xfId="0" applyFont="1" applyBorder="1" applyAlignment="1">
      <alignment vertical="center" wrapText="1"/>
    </xf>
    <xf numFmtId="0" fontId="2" fillId="0" borderId="28" xfId="0" applyFont="1" applyBorder="1" applyAlignment="1">
      <alignment horizontal="right" vertical="center" wrapText="1"/>
    </xf>
    <xf numFmtId="0" fontId="2" fillId="0" borderId="30" xfId="0" applyFont="1" applyBorder="1" applyAlignment="1">
      <alignment horizontal="right" vertical="center" wrapText="1"/>
    </xf>
    <xf numFmtId="0" fontId="2" fillId="0" borderId="8" xfId="0" applyFont="1" applyBorder="1" applyAlignment="1">
      <alignment horizontal="center" vertical="center" wrapText="1"/>
    </xf>
    <xf numFmtId="0" fontId="2" fillId="0" borderId="24" xfId="0" applyFont="1" applyBorder="1" applyAlignment="1">
      <alignment horizontal="right" vertical="center"/>
    </xf>
    <xf numFmtId="3" fontId="2" fillId="0" borderId="26" xfId="0" applyNumberFormat="1" applyFont="1" applyBorder="1" applyAlignment="1">
      <alignment horizontal="right" vertical="center"/>
    </xf>
    <xf numFmtId="0" fontId="2" fillId="0" borderId="26" xfId="0" applyFont="1" applyBorder="1" applyAlignment="1">
      <alignment horizontal="right" vertical="center"/>
    </xf>
    <xf numFmtId="0" fontId="2" fillId="0" borderId="37" xfId="0" applyFont="1" applyBorder="1" applyAlignment="1">
      <alignment vertical="center" wrapText="1"/>
    </xf>
    <xf numFmtId="0" fontId="2" fillId="5" borderId="38" xfId="0" applyFont="1" applyFill="1" applyBorder="1" applyAlignment="1">
      <alignment vertical="center" wrapText="1"/>
    </xf>
    <xf numFmtId="0" fontId="2" fillId="0" borderId="38" xfId="0" applyFont="1" applyBorder="1" applyAlignment="1">
      <alignment vertical="center" wrapText="1"/>
    </xf>
    <xf numFmtId="0" fontId="2" fillId="0" borderId="39" xfId="0" applyFont="1" applyBorder="1" applyAlignment="1">
      <alignment vertical="center" wrapText="1"/>
    </xf>
    <xf numFmtId="1" fontId="1" fillId="0" borderId="0" xfId="0" applyNumberFormat="1" applyFont="1" applyBorder="1" applyAlignment="1">
      <alignment vertical="center"/>
    </xf>
    <xf numFmtId="1" fontId="4" fillId="0" borderId="0" xfId="1" applyNumberFormat="1" applyFont="1" applyBorder="1" applyAlignment="1">
      <alignment vertical="center" wrapText="1"/>
    </xf>
    <xf numFmtId="1" fontId="9" fillId="3" borderId="35" xfId="0" applyNumberFormat="1" applyFont="1" applyFill="1" applyBorder="1" applyAlignment="1">
      <alignment horizontal="center" vertical="center" wrapText="1"/>
    </xf>
    <xf numFmtId="1" fontId="9" fillId="3" borderId="36" xfId="0" applyNumberFormat="1" applyFont="1" applyFill="1" applyBorder="1" applyAlignment="1">
      <alignment horizontal="center" vertical="center" wrapText="1"/>
    </xf>
    <xf numFmtId="1" fontId="2" fillId="0" borderId="37" xfId="0" applyNumberFormat="1" applyFont="1" applyBorder="1" applyAlignment="1">
      <alignment horizontal="right" vertical="center" wrapText="1"/>
    </xf>
    <xf numFmtId="1" fontId="2" fillId="5" borderId="38" xfId="0" applyNumberFormat="1" applyFont="1" applyFill="1" applyBorder="1" applyAlignment="1">
      <alignment horizontal="right" vertical="center" wrapText="1"/>
    </xf>
    <xf numFmtId="1" fontId="2" fillId="0" borderId="38" xfId="0" applyNumberFormat="1" applyFont="1" applyBorder="1" applyAlignment="1">
      <alignment horizontal="right" vertical="center" wrapText="1"/>
    </xf>
    <xf numFmtId="166" fontId="2" fillId="0" borderId="39" xfId="3" applyNumberFormat="1" applyFont="1" applyBorder="1" applyAlignment="1">
      <alignment horizontal="right" vertical="center" wrapText="1"/>
    </xf>
    <xf numFmtId="0" fontId="2" fillId="5" borderId="39" xfId="0" applyFont="1" applyFill="1" applyBorder="1" applyAlignment="1">
      <alignment vertical="center" wrapText="1"/>
    </xf>
    <xf numFmtId="166" fontId="2" fillId="5" borderId="39" xfId="3" applyNumberFormat="1" applyFont="1" applyFill="1" applyBorder="1" applyAlignment="1">
      <alignment horizontal="right" vertical="center" wrapText="1"/>
    </xf>
    <xf numFmtId="0" fontId="10" fillId="4" borderId="23" xfId="0" applyFont="1" applyFill="1" applyBorder="1" applyAlignment="1">
      <alignment vertical="center" wrapText="1"/>
    </xf>
    <xf numFmtId="3" fontId="4" fillId="0" borderId="0" xfId="2" applyNumberFormat="1" applyFont="1" applyBorder="1" applyAlignment="1">
      <alignment horizontal="center" vertical="center" wrapText="1"/>
    </xf>
    <xf numFmtId="0" fontId="11" fillId="0" borderId="0" xfId="0" applyFont="1"/>
    <xf numFmtId="0" fontId="11" fillId="0" borderId="0" xfId="0" applyFont="1" applyBorder="1" applyAlignment="1">
      <alignment vertical="center"/>
    </xf>
    <xf numFmtId="1" fontId="2" fillId="0" borderId="0" xfId="0" applyNumberFormat="1" applyFont="1" applyFill="1" applyBorder="1" applyAlignment="1">
      <alignment horizontal="right" vertical="center" wrapText="1"/>
    </xf>
    <xf numFmtId="166" fontId="2" fillId="0" borderId="0" xfId="3" applyNumberFormat="1" applyFont="1" applyFill="1" applyBorder="1" applyAlignment="1">
      <alignment horizontal="right" vertical="center" wrapText="1"/>
    </xf>
    <xf numFmtId="1" fontId="9" fillId="0" borderId="0" xfId="0" applyNumberFormat="1" applyFont="1" applyFill="1" applyBorder="1" applyAlignment="1">
      <alignment horizontal="center" vertical="center" wrapText="1"/>
    </xf>
    <xf numFmtId="166" fontId="2" fillId="0" borderId="38" xfId="3" applyNumberFormat="1" applyFont="1" applyBorder="1" applyAlignment="1">
      <alignment horizontal="right" vertical="center" wrapText="1"/>
    </xf>
    <xf numFmtId="0" fontId="12" fillId="0" borderId="0" xfId="0" applyFont="1" applyBorder="1" applyAlignment="1">
      <alignment vertical="center"/>
    </xf>
    <xf numFmtId="3" fontId="11" fillId="0" borderId="0" xfId="0" applyNumberFormat="1" applyFont="1" applyBorder="1" applyAlignment="1">
      <alignment vertical="center"/>
    </xf>
    <xf numFmtId="0" fontId="11" fillId="0" borderId="0" xfId="0" applyFont="1" applyAlignment="1">
      <alignment vertical="center"/>
    </xf>
    <xf numFmtId="3" fontId="1" fillId="0" borderId="0" xfId="0" applyNumberFormat="1" applyFont="1" applyAlignment="1">
      <alignment vertical="center" wrapText="1"/>
    </xf>
    <xf numFmtId="3" fontId="1" fillId="0" borderId="0" xfId="0" applyNumberFormat="1" applyFont="1" applyFill="1" applyBorder="1" applyAlignment="1">
      <alignment vertical="center"/>
    </xf>
    <xf numFmtId="1" fontId="9" fillId="3" borderId="40" xfId="0" applyNumberFormat="1" applyFont="1" applyFill="1" applyBorder="1" applyAlignment="1">
      <alignment horizontal="center" vertical="center" wrapText="1"/>
    </xf>
    <xf numFmtId="1" fontId="2" fillId="5" borderId="41" xfId="0" applyNumberFormat="1" applyFont="1" applyFill="1" applyBorder="1" applyAlignment="1">
      <alignment horizontal="right" vertical="center" wrapText="1"/>
    </xf>
    <xf numFmtId="1" fontId="1" fillId="0" borderId="0" xfId="0" applyNumberFormat="1" applyFont="1" applyFill="1" applyBorder="1" applyAlignment="1">
      <alignment vertical="center"/>
    </xf>
    <xf numFmtId="0" fontId="14" fillId="0" borderId="0" xfId="5"/>
    <xf numFmtId="0" fontId="2" fillId="0" borderId="9" xfId="0" applyFont="1" applyBorder="1" applyAlignment="1">
      <alignment vertical="center" wrapText="1"/>
    </xf>
    <xf numFmtId="3" fontId="2" fillId="0" borderId="45" xfId="0" applyNumberFormat="1" applyFont="1" applyBorder="1" applyAlignment="1">
      <alignment horizontal="right" vertical="center" wrapText="1"/>
    </xf>
    <xf numFmtId="0" fontId="10" fillId="4" borderId="52" xfId="0" applyFont="1" applyFill="1" applyBorder="1" applyAlignment="1">
      <alignment vertical="center" wrapText="1"/>
    </xf>
    <xf numFmtId="0" fontId="10" fillId="4" borderId="53" xfId="0" applyFont="1" applyFill="1" applyBorder="1" applyAlignment="1">
      <alignment vertical="center" wrapText="1"/>
    </xf>
    <xf numFmtId="0" fontId="2" fillId="0" borderId="45" xfId="0" applyFont="1" applyBorder="1" applyAlignment="1">
      <alignment vertical="center" wrapText="1"/>
    </xf>
    <xf numFmtId="0" fontId="2" fillId="0" borderId="45" xfId="0" applyFont="1" applyFill="1" applyBorder="1" applyAlignment="1">
      <alignment vertical="center" wrapText="1"/>
    </xf>
    <xf numFmtId="3" fontId="5" fillId="0" borderId="45" xfId="0" applyNumberFormat="1" applyFont="1" applyBorder="1" applyAlignment="1">
      <alignment horizontal="right" vertical="center" wrapText="1"/>
    </xf>
    <xf numFmtId="3" fontId="2" fillId="0" borderId="54" xfId="0" applyNumberFormat="1" applyFont="1" applyBorder="1" applyAlignment="1">
      <alignment horizontal="right" vertical="center" wrapText="1"/>
    </xf>
    <xf numFmtId="3" fontId="1" fillId="0" borderId="0" xfId="0" applyNumberFormat="1" applyFont="1" applyBorder="1"/>
    <xf numFmtId="167" fontId="2" fillId="0" borderId="45" xfId="0" applyNumberFormat="1" applyFont="1" applyBorder="1" applyAlignment="1">
      <alignment horizontal="right" vertical="center" wrapText="1"/>
    </xf>
    <xf numFmtId="0" fontId="10" fillId="4" borderId="58" xfId="0" applyFont="1" applyFill="1" applyBorder="1" applyAlignment="1">
      <alignment vertical="center" wrapText="1"/>
    </xf>
    <xf numFmtId="3" fontId="2" fillId="0" borderId="59" xfId="0" applyNumberFormat="1" applyFont="1" applyBorder="1" applyAlignment="1">
      <alignment horizontal="right" vertical="center" wrapText="1"/>
    </xf>
    <xf numFmtId="167" fontId="5" fillId="0" borderId="45" xfId="0" applyNumberFormat="1" applyFont="1" applyBorder="1" applyAlignment="1">
      <alignment horizontal="right" vertical="center" wrapText="1"/>
    </xf>
    <xf numFmtId="0" fontId="2" fillId="0" borderId="60" xfId="0" applyFont="1" applyFill="1" applyBorder="1" applyAlignment="1">
      <alignment vertical="center" wrapText="1"/>
    </xf>
    <xf numFmtId="3" fontId="2" fillId="0" borderId="60" xfId="0" applyNumberFormat="1" applyFont="1" applyBorder="1" applyAlignment="1">
      <alignment horizontal="right" vertical="center" wrapText="1"/>
    </xf>
    <xf numFmtId="167" fontId="2" fillId="0" borderId="60" xfId="0" applyNumberFormat="1" applyFont="1" applyBorder="1" applyAlignment="1">
      <alignment horizontal="right" vertical="center" wrapText="1"/>
    </xf>
    <xf numFmtId="3" fontId="2" fillId="0" borderId="62" xfId="0" applyNumberFormat="1" applyFont="1" applyBorder="1" applyAlignment="1">
      <alignment horizontal="right" vertical="center" wrapText="1"/>
    </xf>
    <xf numFmtId="0" fontId="1" fillId="0" borderId="0" xfId="0" applyFont="1" applyBorder="1"/>
    <xf numFmtId="0" fontId="19" fillId="6" borderId="63" xfId="0" applyFont="1" applyFill="1" applyBorder="1" applyAlignment="1">
      <alignment wrapText="1"/>
    </xf>
    <xf numFmtId="0" fontId="0" fillId="0" borderId="0" xfId="0" applyFont="1"/>
    <xf numFmtId="0" fontId="3" fillId="6" borderId="64" xfId="0" applyFont="1" applyFill="1" applyBorder="1" applyAlignment="1">
      <alignment wrapText="1"/>
    </xf>
    <xf numFmtId="0" fontId="0" fillId="0" borderId="0" xfId="0" applyFont="1" applyAlignment="1">
      <alignment vertical="center"/>
    </xf>
    <xf numFmtId="0" fontId="3" fillId="0" borderId="0" xfId="0" applyFont="1" applyAlignment="1">
      <alignment wrapText="1"/>
    </xf>
    <xf numFmtId="0" fontId="0" fillId="0" borderId="0" xfId="0" applyFont="1" applyAlignment="1">
      <alignment wrapText="1"/>
    </xf>
    <xf numFmtId="3" fontId="1" fillId="0" borderId="0" xfId="0" applyNumberFormat="1" applyFont="1" applyBorder="1" applyAlignment="1">
      <alignment horizontal="right"/>
    </xf>
    <xf numFmtId="0" fontId="1" fillId="0" borderId="0" xfId="0" applyFont="1" applyBorder="1" applyAlignment="1">
      <alignment horizontal="right"/>
    </xf>
    <xf numFmtId="167" fontId="1" fillId="0" borderId="44" xfId="0" applyNumberFormat="1" applyFont="1" applyBorder="1" applyAlignment="1">
      <alignment horizontal="right" vertical="center" wrapText="1"/>
    </xf>
    <xf numFmtId="167" fontId="10" fillId="4" borderId="53" xfId="0" applyNumberFormat="1" applyFont="1" applyFill="1" applyBorder="1" applyAlignment="1">
      <alignment horizontal="right" vertical="center" wrapText="1"/>
    </xf>
    <xf numFmtId="167" fontId="10" fillId="4" borderId="57" xfId="0" applyNumberFormat="1" applyFont="1" applyFill="1" applyBorder="1" applyAlignment="1">
      <alignment horizontal="right" vertical="center" wrapText="1"/>
    </xf>
    <xf numFmtId="167" fontId="1" fillId="0" borderId="61" xfId="0" applyNumberFormat="1" applyFont="1" applyBorder="1" applyAlignment="1">
      <alignment horizontal="right" vertical="center" wrapText="1"/>
    </xf>
    <xf numFmtId="3" fontId="10" fillId="4" borderId="53" xfId="0" applyNumberFormat="1" applyFont="1" applyFill="1" applyBorder="1" applyAlignment="1">
      <alignment vertical="center" wrapText="1"/>
    </xf>
    <xf numFmtId="0" fontId="19" fillId="6" borderId="66" xfId="6" applyFont="1" applyFill="1" applyBorder="1" applyAlignment="1" applyProtection="1">
      <alignment vertical="center" wrapText="1"/>
    </xf>
    <xf numFmtId="0" fontId="21" fillId="7" borderId="66" xfId="0" applyNumberFormat="1" applyFont="1" applyFill="1" applyBorder="1" applyAlignment="1">
      <alignment vertical="center" wrapText="1"/>
    </xf>
    <xf numFmtId="0" fontId="3" fillId="6" borderId="66" xfId="0" applyFont="1" applyFill="1" applyBorder="1" applyAlignment="1">
      <alignment horizontal="left" vertical="center" wrapText="1"/>
    </xf>
    <xf numFmtId="0" fontId="19" fillId="6" borderId="66" xfId="0" applyFont="1" applyFill="1" applyBorder="1" applyAlignment="1">
      <alignment horizontal="left" vertical="center" wrapText="1"/>
    </xf>
    <xf numFmtId="0" fontId="12" fillId="0" borderId="0" xfId="0" applyFont="1"/>
    <xf numFmtId="0" fontId="10" fillId="4" borderId="57" xfId="0" applyFont="1" applyFill="1" applyBorder="1" applyAlignment="1">
      <alignment vertical="center" wrapText="1"/>
    </xf>
    <xf numFmtId="0" fontId="16" fillId="0" borderId="0" xfId="4" applyFont="1" applyBorder="1" applyAlignment="1">
      <alignment horizontal="left" vertical="top" wrapText="1"/>
    </xf>
    <xf numFmtId="164" fontId="16" fillId="0" borderId="0" xfId="4" applyNumberFormat="1" applyFont="1" applyBorder="1" applyAlignment="1">
      <alignment horizontal="right" vertical="center"/>
    </xf>
    <xf numFmtId="165" fontId="16" fillId="0" borderId="0" xfId="4" applyNumberFormat="1" applyFont="1" applyBorder="1" applyAlignment="1">
      <alignment horizontal="right" vertical="center"/>
    </xf>
    <xf numFmtId="0" fontId="14" fillId="0" borderId="0" xfId="4" applyBorder="1"/>
    <xf numFmtId="0" fontId="3" fillId="0" borderId="0" xfId="1"/>
    <xf numFmtId="0" fontId="15" fillId="0" borderId="0" xfId="7" applyFont="1" applyBorder="1" applyAlignment="1">
      <alignment vertical="center" wrapText="1"/>
    </xf>
    <xf numFmtId="0" fontId="22" fillId="0" borderId="0" xfId="0" applyFont="1" applyAlignment="1">
      <alignment horizontal="center"/>
    </xf>
    <xf numFmtId="0" fontId="23" fillId="4" borderId="42" xfId="0" applyFont="1" applyFill="1" applyBorder="1" applyAlignment="1">
      <alignment horizontal="center" vertical="center" wrapText="1"/>
    </xf>
    <xf numFmtId="0" fontId="23" fillId="4" borderId="42" xfId="0" applyFont="1" applyFill="1" applyBorder="1" applyAlignment="1">
      <alignment vertical="center" wrapText="1"/>
    </xf>
    <xf numFmtId="0" fontId="22" fillId="0" borderId="0" xfId="0" applyFont="1" applyAlignment="1">
      <alignment horizontal="center" vertical="center"/>
    </xf>
    <xf numFmtId="0" fontId="2" fillId="0" borderId="67" xfId="0" applyFont="1" applyBorder="1" applyAlignment="1">
      <alignment vertical="center" wrapText="1"/>
    </xf>
    <xf numFmtId="0" fontId="2" fillId="5" borderId="68" xfId="0" applyFont="1" applyFill="1" applyBorder="1" applyAlignment="1">
      <alignment vertical="center" wrapText="1"/>
    </xf>
    <xf numFmtId="0" fontId="2" fillId="0" borderId="68" xfId="0" applyFont="1" applyBorder="1" applyAlignment="1">
      <alignment vertical="center" wrapText="1"/>
    </xf>
    <xf numFmtId="0" fontId="26" fillId="0" borderId="0" xfId="10" applyFont="1" applyBorder="1" applyAlignment="1">
      <alignment vertical="center"/>
    </xf>
    <xf numFmtId="0" fontId="11" fillId="0" borderId="0" xfId="0" applyFont="1" applyAlignment="1">
      <alignment vertical="center" wrapText="1"/>
    </xf>
    <xf numFmtId="0" fontId="12" fillId="0" borderId="0" xfId="0" applyFont="1" applyAlignment="1">
      <alignment vertical="center"/>
    </xf>
    <xf numFmtId="0" fontId="6" fillId="0" borderId="0" xfId="0" applyFont="1"/>
    <xf numFmtId="0" fontId="27" fillId="0" borderId="0" xfId="0" applyFont="1"/>
    <xf numFmtId="0" fontId="3" fillId="0" borderId="0" xfId="11"/>
    <xf numFmtId="3" fontId="9" fillId="3" borderId="33" xfId="0" applyNumberFormat="1" applyFont="1" applyFill="1" applyBorder="1" applyAlignment="1">
      <alignment horizontal="center" vertical="center" wrapText="1"/>
    </xf>
    <xf numFmtId="3" fontId="9" fillId="3" borderId="69" xfId="0" applyNumberFormat="1"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70" xfId="0" applyFont="1" applyFill="1" applyBorder="1" applyAlignment="1">
      <alignment horizontal="center" vertical="center" wrapText="1"/>
    </xf>
    <xf numFmtId="3" fontId="2" fillId="0" borderId="37" xfId="0" applyNumberFormat="1" applyFont="1" applyBorder="1" applyAlignment="1">
      <alignment vertical="center" wrapText="1"/>
    </xf>
    <xf numFmtId="3" fontId="2" fillId="0" borderId="37" xfId="0" applyNumberFormat="1" applyFont="1" applyBorder="1" applyAlignment="1">
      <alignment horizontal="right" vertical="center" wrapText="1"/>
    </xf>
    <xf numFmtId="3" fontId="2" fillId="5" borderId="38" xfId="0" applyNumberFormat="1" applyFont="1" applyFill="1" applyBorder="1" applyAlignment="1">
      <alignment vertical="center" wrapText="1"/>
    </xf>
    <xf numFmtId="3" fontId="2" fillId="5" borderId="38" xfId="0" applyNumberFormat="1" applyFont="1" applyFill="1" applyBorder="1" applyAlignment="1">
      <alignment horizontal="right" vertical="center" wrapText="1"/>
    </xf>
    <xf numFmtId="3" fontId="2" fillId="0" borderId="38" xfId="0" applyNumberFormat="1" applyFont="1" applyFill="1" applyBorder="1" applyAlignment="1">
      <alignment vertical="center" wrapText="1"/>
    </xf>
    <xf numFmtId="3" fontId="2" fillId="0" borderId="38" xfId="0" applyNumberFormat="1" applyFont="1" applyFill="1" applyBorder="1" applyAlignment="1">
      <alignment horizontal="right" vertical="center" wrapText="1"/>
    </xf>
    <xf numFmtId="3" fontId="28" fillId="0" borderId="0" xfId="0" applyNumberFormat="1" applyFont="1" applyFill="1" applyBorder="1" applyAlignment="1">
      <alignment vertical="center"/>
    </xf>
    <xf numFmtId="0" fontId="29" fillId="0" borderId="0" xfId="0" applyFont="1"/>
    <xf numFmtId="0" fontId="29" fillId="0" borderId="0" xfId="0" applyFont="1" applyFill="1"/>
    <xf numFmtId="167" fontId="10" fillId="4" borderId="53" xfId="0" applyNumberFormat="1" applyFont="1" applyFill="1" applyBorder="1" applyAlignment="1">
      <alignment vertical="center" wrapText="1"/>
    </xf>
    <xf numFmtId="0" fontId="27" fillId="0" borderId="0" xfId="0" applyFont="1" applyAlignment="1"/>
    <xf numFmtId="0" fontId="12" fillId="0" borderId="0" xfId="0" applyFont="1" applyAlignment="1">
      <alignment horizontal="left" vertical="center"/>
    </xf>
    <xf numFmtId="0" fontId="11" fillId="0" borderId="0" xfId="0" applyFont="1" applyAlignment="1">
      <alignment wrapText="1"/>
    </xf>
    <xf numFmtId="0" fontId="12" fillId="0" borderId="0" xfId="0" applyFont="1" applyAlignment="1">
      <alignment horizontal="left" vertical="top"/>
    </xf>
    <xf numFmtId="0" fontId="11" fillId="0" borderId="0" xfId="0" applyNumberFormat="1" applyFont="1" applyAlignment="1">
      <alignment horizontal="left" vertical="top" wrapText="1"/>
    </xf>
    <xf numFmtId="0" fontId="30" fillId="0" borderId="0" xfId="6" applyFont="1" applyAlignment="1" applyProtection="1"/>
    <xf numFmtId="0" fontId="12" fillId="0" borderId="0" xfId="0" applyFont="1" applyAlignment="1">
      <alignment horizontal="left" vertical="top" wrapText="1"/>
    </xf>
    <xf numFmtId="0" fontId="31" fillId="0" borderId="0" xfId="6" applyNumberFormat="1" applyFont="1" applyAlignment="1" applyProtection="1">
      <alignment horizontal="left" vertical="top" wrapText="1"/>
    </xf>
    <xf numFmtId="0" fontId="11" fillId="0" borderId="0" xfId="0" applyNumberFormat="1" applyFont="1" applyAlignment="1">
      <alignment vertical="top" wrapText="1"/>
    </xf>
    <xf numFmtId="0" fontId="12" fillId="0" borderId="0" xfId="0" applyFont="1" applyAlignment="1">
      <alignment vertical="top" wrapText="1"/>
    </xf>
    <xf numFmtId="0" fontId="11" fillId="0" borderId="0" xfId="0" applyFont="1" applyAlignment="1">
      <alignment vertical="top" wrapText="1"/>
    </xf>
    <xf numFmtId="0" fontId="21" fillId="0" borderId="0" xfId="0" applyNumberFormat="1" applyFont="1" applyAlignment="1">
      <alignment vertical="top" wrapText="1"/>
    </xf>
    <xf numFmtId="0" fontId="20" fillId="0" borderId="0" xfId="6" applyAlignment="1" applyProtection="1">
      <alignment wrapText="1"/>
    </xf>
    <xf numFmtId="0" fontId="3" fillId="0" borderId="0" xfId="0" applyFont="1"/>
    <xf numFmtId="49" fontId="11" fillId="0" borderId="0" xfId="0" applyNumberFormat="1" applyFont="1" applyAlignment="1">
      <alignment wrapText="1"/>
    </xf>
    <xf numFmtId="0" fontId="32" fillId="0" borderId="0" xfId="0" applyFont="1" applyAlignment="1">
      <alignment vertical="center"/>
    </xf>
    <xf numFmtId="1" fontId="0" fillId="0" borderId="0" xfId="0" applyNumberFormat="1"/>
    <xf numFmtId="164" fontId="13" fillId="0" borderId="0" xfId="8" applyNumberFormat="1" applyFont="1" applyBorder="1" applyAlignment="1">
      <alignment horizontal="right" vertical="center"/>
    </xf>
    <xf numFmtId="0" fontId="0" fillId="0" borderId="0" xfId="0" applyAlignment="1">
      <alignment horizontal="right"/>
    </xf>
    <xf numFmtId="0" fontId="10" fillId="4" borderId="53" xfId="0" applyFont="1" applyFill="1" applyBorder="1" applyAlignment="1">
      <alignment horizontal="right" vertical="center" wrapText="1"/>
    </xf>
    <xf numFmtId="0" fontId="9" fillId="3" borderId="50" xfId="0" applyFont="1" applyFill="1" applyBorder="1" applyAlignment="1">
      <alignment horizontal="center" wrapText="1"/>
    </xf>
    <xf numFmtId="0" fontId="15" fillId="0" borderId="0" xfId="9" applyFont="1" applyBorder="1" applyAlignment="1">
      <alignment horizontal="center" vertical="center" wrapText="1"/>
    </xf>
    <xf numFmtId="0" fontId="3" fillId="0" borderId="0" xfId="12"/>
    <xf numFmtId="0" fontId="2" fillId="0" borderId="38" xfId="0" applyFont="1" applyBorder="1" applyAlignment="1">
      <alignment vertical="center"/>
    </xf>
    <xf numFmtId="0" fontId="13" fillId="0" borderId="0" xfId="8" applyFont="1" applyBorder="1" applyAlignment="1">
      <alignment horizontal="left" wrapText="1"/>
    </xf>
    <xf numFmtId="0" fontId="13" fillId="0" borderId="0" xfId="8" applyFont="1" applyBorder="1" applyAlignment="1">
      <alignment horizontal="center" wrapText="1"/>
    </xf>
    <xf numFmtId="164" fontId="25" fillId="0" borderId="0" xfId="9" applyNumberFormat="1" applyFont="1" applyBorder="1" applyAlignment="1">
      <alignment horizontal="right" vertical="center"/>
    </xf>
    <xf numFmtId="0" fontId="25" fillId="0" borderId="0" xfId="9" applyFont="1" applyBorder="1" applyAlignment="1">
      <alignment horizontal="left" wrapText="1"/>
    </xf>
    <xf numFmtId="0" fontId="25" fillId="0" borderId="0" xfId="9" applyFont="1" applyBorder="1" applyAlignment="1">
      <alignment horizontal="center" wrapText="1"/>
    </xf>
    <xf numFmtId="1" fontId="9" fillId="3" borderId="77" xfId="0" applyNumberFormat="1" applyFont="1" applyFill="1" applyBorder="1" applyAlignment="1">
      <alignment horizontal="center" vertical="center" wrapText="1"/>
    </xf>
    <xf numFmtId="0" fontId="0" fillId="0" borderId="0" xfId="0" applyBorder="1"/>
    <xf numFmtId="1" fontId="1" fillId="0" borderId="0" xfId="0" applyNumberFormat="1" applyFont="1"/>
    <xf numFmtId="3" fontId="2" fillId="0" borderId="39" xfId="0" applyNumberFormat="1" applyFont="1" applyFill="1" applyBorder="1" applyAlignment="1">
      <alignment vertical="center" wrapText="1"/>
    </xf>
    <xf numFmtId="3" fontId="2" fillId="0" borderId="39" xfId="0" applyNumberFormat="1" applyFont="1" applyFill="1" applyBorder="1" applyAlignment="1">
      <alignment horizontal="right" vertical="center" wrapText="1"/>
    </xf>
    <xf numFmtId="3" fontId="28" fillId="0" borderId="79" xfId="0" applyNumberFormat="1" applyFont="1" applyFill="1" applyBorder="1" applyAlignment="1">
      <alignment vertical="center"/>
    </xf>
    <xf numFmtId="3" fontId="2" fillId="0" borderId="79" xfId="0" applyNumberFormat="1" applyFont="1" applyBorder="1" applyAlignment="1">
      <alignment horizontal="right" vertical="center" wrapText="1"/>
    </xf>
    <xf numFmtId="167" fontId="2" fillId="0" borderId="79" xfId="0" applyNumberFormat="1" applyFont="1" applyBorder="1" applyAlignment="1">
      <alignment horizontal="right" vertical="center" wrapText="1"/>
    </xf>
    <xf numFmtId="167" fontId="1" fillId="0" borderId="79" xfId="0" applyNumberFormat="1" applyFont="1" applyBorder="1" applyAlignment="1">
      <alignment horizontal="right" vertical="center" wrapText="1"/>
    </xf>
    <xf numFmtId="0" fontId="2" fillId="0" borderId="31" xfId="0" applyFont="1" applyFill="1" applyBorder="1" applyAlignment="1">
      <alignment vertical="center" wrapText="1"/>
    </xf>
    <xf numFmtId="3" fontId="2" fillId="0" borderId="31" xfId="0" applyNumberFormat="1" applyFont="1" applyBorder="1" applyAlignment="1">
      <alignment horizontal="right" vertical="center" wrapText="1"/>
    </xf>
    <xf numFmtId="0" fontId="17" fillId="0" borderId="80" xfId="0" applyNumberFormat="1" applyFont="1" applyBorder="1" applyAlignment="1">
      <alignment horizontal="center" vertical="center"/>
    </xf>
    <xf numFmtId="3" fontId="2" fillId="0" borderId="4" xfId="0" applyNumberFormat="1" applyFont="1" applyBorder="1" applyAlignment="1">
      <alignment horizontal="right" vertical="center" wrapText="1"/>
    </xf>
    <xf numFmtId="3" fontId="2" fillId="0" borderId="82" xfId="0" applyNumberFormat="1" applyFont="1" applyBorder="1" applyAlignment="1">
      <alignment horizontal="right" vertical="center" wrapText="1"/>
    </xf>
    <xf numFmtId="0" fontId="17" fillId="0" borderId="62" xfId="0" applyNumberFormat="1" applyFont="1" applyBorder="1" applyAlignment="1">
      <alignment horizontal="center" vertical="center"/>
    </xf>
    <xf numFmtId="0" fontId="15" fillId="0" borderId="0" xfId="8" applyFont="1" applyBorder="1" applyAlignment="1">
      <alignment horizontal="center" vertical="center" wrapText="1"/>
    </xf>
    <xf numFmtId="0" fontId="33" fillId="0" borderId="0" xfId="13"/>
    <xf numFmtId="168" fontId="0" fillId="0" borderId="0" xfId="0" applyNumberFormat="1"/>
    <xf numFmtId="0" fontId="9" fillId="3" borderId="86" xfId="0" applyFont="1" applyFill="1" applyBorder="1" applyAlignment="1">
      <alignment horizontal="center" wrapText="1"/>
    </xf>
    <xf numFmtId="0" fontId="9" fillId="3" borderId="88" xfId="0" applyFont="1" applyFill="1" applyBorder="1" applyAlignment="1">
      <alignment horizontal="center" wrapText="1"/>
    </xf>
    <xf numFmtId="3" fontId="35" fillId="0" borderId="0" xfId="0" applyNumberFormat="1" applyFont="1" applyBorder="1" applyAlignment="1">
      <alignment vertical="center"/>
    </xf>
    <xf numFmtId="0" fontId="9" fillId="3" borderId="96" xfId="0" applyFont="1" applyFill="1" applyBorder="1" applyAlignment="1">
      <alignment horizontal="center" wrapText="1"/>
    </xf>
    <xf numFmtId="167" fontId="0" fillId="0" borderId="0" xfId="0" applyNumberFormat="1"/>
    <xf numFmtId="0" fontId="9" fillId="3" borderId="101" xfId="0" applyFont="1" applyFill="1" applyBorder="1" applyAlignment="1">
      <alignment horizontal="center" vertical="center"/>
    </xf>
    <xf numFmtId="0" fontId="9" fillId="3" borderId="5" xfId="0" applyFont="1" applyFill="1" applyBorder="1" applyAlignment="1">
      <alignment horizontal="center" vertical="center"/>
    </xf>
    <xf numFmtId="3" fontId="3" fillId="0" borderId="0" xfId="7" applyNumberFormat="1"/>
    <xf numFmtId="3" fontId="4" fillId="0" borderId="0" xfId="2" applyNumberFormat="1" applyFont="1" applyBorder="1" applyAlignment="1">
      <alignment vertical="center" wrapText="1"/>
    </xf>
    <xf numFmtId="3" fontId="9" fillId="3" borderId="110" xfId="0" applyNumberFormat="1" applyFont="1" applyFill="1" applyBorder="1" applyAlignment="1">
      <alignment horizontal="center" vertical="center"/>
    </xf>
    <xf numFmtId="3" fontId="2" fillId="0" borderId="9" xfId="0" applyNumberFormat="1" applyFont="1" applyBorder="1" applyAlignment="1">
      <alignment horizontal="right" vertical="center" wrapText="1"/>
    </xf>
    <xf numFmtId="1" fontId="2" fillId="0" borderId="0" xfId="0" applyNumberFormat="1" applyFont="1" applyBorder="1" applyAlignment="1">
      <alignment horizontal="right" vertical="center" wrapText="1"/>
    </xf>
    <xf numFmtId="1" fontId="4" fillId="0" borderId="0" xfId="9" applyNumberFormat="1" applyFont="1" applyBorder="1" applyAlignment="1">
      <alignment horizontal="right"/>
    </xf>
    <xf numFmtId="3" fontId="10" fillId="0" borderId="0" xfId="0" applyNumberFormat="1" applyFont="1" applyFill="1" applyBorder="1" applyAlignment="1">
      <alignment vertical="center" wrapText="1"/>
    </xf>
    <xf numFmtId="0" fontId="11" fillId="0" borderId="0" xfId="0" applyFont="1" applyAlignment="1">
      <alignment vertical="top" wrapText="1"/>
    </xf>
    <xf numFmtId="0" fontId="11" fillId="0" borderId="0" xfId="0" applyFont="1" applyAlignment="1">
      <alignment wrapText="1"/>
    </xf>
    <xf numFmtId="0" fontId="11" fillId="0" borderId="0" xfId="0" applyNumberFormat="1" applyFont="1" applyAlignment="1">
      <alignment vertical="top" wrapText="1"/>
    </xf>
    <xf numFmtId="0" fontId="11" fillId="0" borderId="0" xfId="6" applyFont="1" applyAlignment="1" applyProtection="1"/>
    <xf numFmtId="0" fontId="36" fillId="3" borderId="122" xfId="0" applyFont="1" applyFill="1" applyBorder="1" applyAlignment="1">
      <alignment horizontal="center" wrapText="1"/>
    </xf>
    <xf numFmtId="0" fontId="36" fillId="3" borderId="123" xfId="0" applyFont="1" applyFill="1" applyBorder="1" applyAlignment="1">
      <alignment horizontal="center" wrapText="1"/>
    </xf>
    <xf numFmtId="168" fontId="2" fillId="0" borderId="125" xfId="0" applyNumberFormat="1" applyFont="1" applyBorder="1" applyAlignment="1">
      <alignment horizontal="right" vertical="center" wrapText="1"/>
    </xf>
    <xf numFmtId="3" fontId="2" fillId="0" borderId="41" xfId="0" applyNumberFormat="1" applyFont="1" applyBorder="1" applyAlignment="1">
      <alignment horizontal="right" vertical="center" wrapText="1"/>
    </xf>
    <xf numFmtId="168" fontId="2" fillId="5" borderId="126" xfId="0" applyNumberFormat="1" applyFont="1" applyFill="1" applyBorder="1" applyAlignment="1">
      <alignment horizontal="right" vertical="center" wrapText="1"/>
    </xf>
    <xf numFmtId="3" fontId="2" fillId="5" borderId="41" xfId="0" applyNumberFormat="1" applyFont="1" applyFill="1" applyBorder="1" applyAlignment="1">
      <alignment horizontal="right" vertical="center" wrapText="1"/>
    </xf>
    <xf numFmtId="3" fontId="2" fillId="0" borderId="38" xfId="0" applyNumberFormat="1" applyFont="1" applyBorder="1" applyAlignment="1">
      <alignment horizontal="right" vertical="center" wrapText="1"/>
    </xf>
    <xf numFmtId="168" fontId="2" fillId="0" borderId="126" xfId="0" applyNumberFormat="1" applyFont="1" applyBorder="1" applyAlignment="1">
      <alignment horizontal="right" vertical="center" wrapText="1"/>
    </xf>
    <xf numFmtId="0" fontId="2" fillId="0" borderId="68" xfId="0" applyFont="1" applyFill="1" applyBorder="1" applyAlignment="1">
      <alignment vertical="center" wrapText="1"/>
    </xf>
    <xf numFmtId="168" fontId="2" fillId="0" borderId="126" xfId="0" applyNumberFormat="1" applyFont="1" applyFill="1" applyBorder="1" applyAlignment="1">
      <alignment horizontal="right" vertical="center" wrapText="1"/>
    </xf>
    <xf numFmtId="3" fontId="2" fillId="0" borderId="41" xfId="0" applyNumberFormat="1" applyFont="1" applyFill="1" applyBorder="1" applyAlignment="1">
      <alignment horizontal="right" vertical="center" wrapText="1"/>
    </xf>
    <xf numFmtId="1" fontId="2" fillId="0" borderId="38" xfId="3" applyNumberFormat="1" applyFont="1" applyBorder="1" applyAlignment="1">
      <alignment horizontal="right" vertical="center" wrapText="1"/>
    </xf>
    <xf numFmtId="0" fontId="9" fillId="3" borderId="122" xfId="0" applyFont="1" applyFill="1" applyBorder="1" applyAlignment="1">
      <alignment horizontal="center" vertical="center" wrapText="1"/>
    </xf>
    <xf numFmtId="0" fontId="37" fillId="0" borderId="44" xfId="0" applyNumberFormat="1" applyFont="1" applyBorder="1" applyAlignment="1">
      <alignment horizontal="center" vertical="center"/>
    </xf>
    <xf numFmtId="0" fontId="37" fillId="0" borderId="61" xfId="0" applyNumberFormat="1" applyFont="1" applyBorder="1" applyAlignment="1">
      <alignment horizontal="center" vertical="center"/>
    </xf>
    <xf numFmtId="0" fontId="2" fillId="0" borderId="59" xfId="0" applyFont="1" applyBorder="1" applyAlignment="1">
      <alignment vertical="center" wrapText="1"/>
    </xf>
    <xf numFmtId="0" fontId="34" fillId="0" borderId="0" xfId="0" applyNumberFormat="1" applyFont="1" applyFill="1" applyBorder="1" applyAlignment="1">
      <alignment horizontal="center" vertical="center"/>
    </xf>
    <xf numFmtId="0" fontId="37" fillId="0" borderId="59" xfId="0" applyNumberFormat="1" applyFont="1" applyBorder="1" applyAlignment="1">
      <alignment horizontal="center" vertical="center"/>
    </xf>
    <xf numFmtId="0" fontId="34" fillId="0" borderId="59" xfId="0" applyNumberFormat="1" applyFont="1" applyFill="1" applyBorder="1" applyAlignment="1">
      <alignment horizontal="center" vertical="center"/>
    </xf>
    <xf numFmtId="0" fontId="37" fillId="0" borderId="132" xfId="0" applyNumberFormat="1" applyFont="1" applyBorder="1" applyAlignment="1">
      <alignment horizontal="center" vertical="center"/>
    </xf>
    <xf numFmtId="0" fontId="40" fillId="0" borderId="0" xfId="0" applyNumberFormat="1" applyFont="1" applyFill="1" applyBorder="1" applyAlignment="1">
      <alignment horizontal="center" vertical="center"/>
    </xf>
    <xf numFmtId="0" fontId="38" fillId="0" borderId="0" xfId="0" applyNumberFormat="1" applyFont="1" applyFill="1" applyBorder="1" applyAlignment="1">
      <alignment horizontal="center" vertical="center"/>
    </xf>
    <xf numFmtId="0" fontId="39" fillId="0" borderId="0" xfId="0" applyFont="1" applyFill="1" applyBorder="1" applyAlignment="1">
      <alignment horizontal="center" vertical="center" wrapText="1"/>
    </xf>
    <xf numFmtId="0" fontId="39" fillId="0" borderId="0" xfId="0" applyFont="1" applyFill="1" applyBorder="1" applyAlignment="1">
      <alignment vertical="center" wrapText="1"/>
    </xf>
    <xf numFmtId="0" fontId="2" fillId="0" borderId="133" xfId="0" applyFont="1" applyFill="1" applyBorder="1" applyAlignment="1">
      <alignment vertical="center" wrapText="1"/>
    </xf>
    <xf numFmtId="0" fontId="2" fillId="0" borderId="4" xfId="0" applyFont="1" applyFill="1" applyBorder="1" applyAlignment="1">
      <alignment vertical="center" wrapText="1"/>
    </xf>
    <xf numFmtId="3" fontId="2" fillId="0" borderId="134" xfId="0" applyNumberFormat="1" applyFont="1" applyBorder="1" applyAlignment="1">
      <alignment horizontal="right" vertical="center" wrapText="1"/>
    </xf>
    <xf numFmtId="0" fontId="2" fillId="0" borderId="4" xfId="0" applyFont="1" applyBorder="1" applyAlignment="1">
      <alignment vertical="center" wrapText="1"/>
    </xf>
    <xf numFmtId="3" fontId="2" fillId="0" borderId="135" xfId="0" applyNumberFormat="1" applyFont="1" applyBorder="1" applyAlignment="1">
      <alignment horizontal="right" vertical="center" wrapText="1"/>
    </xf>
    <xf numFmtId="0" fontId="2" fillId="0" borderId="136" xfId="0" applyFont="1" applyFill="1" applyBorder="1" applyAlignment="1">
      <alignment vertical="center" wrapText="1"/>
    </xf>
    <xf numFmtId="0" fontId="2" fillId="0" borderId="133" xfId="0" applyFont="1" applyBorder="1" applyAlignment="1">
      <alignment vertical="center" wrapText="1"/>
    </xf>
    <xf numFmtId="3" fontId="2" fillId="0" borderId="137" xfId="0" applyNumberFormat="1" applyFont="1" applyBorder="1" applyAlignment="1">
      <alignment horizontal="right" vertical="center" wrapText="1"/>
    </xf>
    <xf numFmtId="0" fontId="23" fillId="4" borderId="138" xfId="0" applyFont="1" applyFill="1" applyBorder="1" applyAlignment="1">
      <alignment vertical="center" wrapText="1"/>
    </xf>
    <xf numFmtId="0" fontId="23" fillId="4" borderId="139" xfId="0" applyFont="1" applyFill="1" applyBorder="1" applyAlignment="1">
      <alignment vertical="center" wrapText="1"/>
    </xf>
    <xf numFmtId="0" fontId="23" fillId="4" borderId="57" xfId="0" applyFont="1" applyFill="1" applyBorder="1" applyAlignment="1">
      <alignment vertical="center" wrapText="1"/>
    </xf>
    <xf numFmtId="3" fontId="2" fillId="0" borderId="72" xfId="0" applyNumberFormat="1" applyFont="1" applyFill="1" applyBorder="1" applyAlignment="1">
      <alignment horizontal="right" vertical="center" wrapText="1"/>
    </xf>
    <xf numFmtId="168" fontId="2" fillId="5" borderId="62" xfId="0" applyNumberFormat="1" applyFont="1" applyFill="1" applyBorder="1" applyAlignment="1">
      <alignment horizontal="right" vertical="center" wrapText="1"/>
    </xf>
    <xf numFmtId="3" fontId="2" fillId="5" borderId="44" xfId="0" applyNumberFormat="1" applyFont="1" applyFill="1" applyBorder="1" applyAlignment="1">
      <alignment horizontal="right" vertical="center" wrapText="1"/>
    </xf>
    <xf numFmtId="168" fontId="2" fillId="5" borderId="59" xfId="0" applyNumberFormat="1" applyFont="1" applyFill="1" applyBorder="1" applyAlignment="1">
      <alignment horizontal="right" vertical="center" wrapText="1"/>
    </xf>
    <xf numFmtId="168" fontId="2" fillId="0" borderId="59" xfId="0" applyNumberFormat="1" applyFont="1" applyFill="1" applyBorder="1" applyAlignment="1">
      <alignment horizontal="right" vertical="center" wrapText="1"/>
    </xf>
    <xf numFmtId="167" fontId="2" fillId="0" borderId="54" xfId="0" applyNumberFormat="1" applyFont="1" applyBorder="1" applyAlignment="1">
      <alignment horizontal="right" vertical="center" wrapText="1"/>
    </xf>
    <xf numFmtId="167" fontId="2" fillId="0" borderId="137" xfId="0" applyNumberFormat="1" applyFont="1" applyBorder="1" applyAlignment="1">
      <alignment horizontal="right" vertical="center" wrapText="1"/>
    </xf>
    <xf numFmtId="167" fontId="2" fillId="0" borderId="134" xfId="0" applyNumberFormat="1" applyFont="1" applyBorder="1" applyAlignment="1">
      <alignment horizontal="right" vertical="center" wrapText="1"/>
    </xf>
    <xf numFmtId="167" fontId="2" fillId="0" borderId="135" xfId="0" applyNumberFormat="1" applyFont="1" applyBorder="1" applyAlignment="1">
      <alignment horizontal="right" vertical="center" wrapText="1"/>
    </xf>
    <xf numFmtId="3" fontId="2" fillId="0" borderId="133" xfId="0" applyNumberFormat="1" applyFont="1" applyBorder="1" applyAlignment="1">
      <alignment horizontal="right" vertical="center" wrapText="1"/>
    </xf>
    <xf numFmtId="0" fontId="2" fillId="0" borderId="140" xfId="0" applyFont="1" applyBorder="1" applyAlignment="1">
      <alignment vertical="center" wrapText="1"/>
    </xf>
    <xf numFmtId="167" fontId="1" fillId="0" borderId="133" xfId="0" applyNumberFormat="1" applyFont="1" applyBorder="1" applyAlignment="1">
      <alignment horizontal="right" vertical="center" wrapText="1"/>
    </xf>
    <xf numFmtId="3" fontId="2" fillId="0" borderId="129" xfId="0" applyNumberFormat="1" applyFont="1" applyBorder="1" applyAlignment="1">
      <alignment horizontal="right" vertical="center" wrapText="1"/>
    </xf>
    <xf numFmtId="167" fontId="2" fillId="0" borderId="142" xfId="0" applyNumberFormat="1" applyFont="1" applyBorder="1" applyAlignment="1">
      <alignment horizontal="right" vertical="center" wrapText="1"/>
    </xf>
    <xf numFmtId="168" fontId="2" fillId="0" borderId="72" xfId="0" applyNumberFormat="1" applyFont="1" applyFill="1" applyBorder="1" applyAlignment="1">
      <alignment horizontal="right" vertical="center" wrapText="1"/>
    </xf>
    <xf numFmtId="167" fontId="1" fillId="0" borderId="90" xfId="0" applyNumberFormat="1" applyFont="1" applyBorder="1" applyAlignment="1">
      <alignment horizontal="right" vertical="center" wrapText="1"/>
    </xf>
    <xf numFmtId="0" fontId="10" fillId="4" borderId="42" xfId="0" applyFont="1" applyFill="1" applyBorder="1" applyAlignment="1">
      <alignment horizontal="center" vertical="center" wrapText="1"/>
    </xf>
    <xf numFmtId="0" fontId="37" fillId="0" borderId="143" xfId="0" applyNumberFormat="1" applyFont="1" applyBorder="1" applyAlignment="1">
      <alignment horizontal="center" vertical="center"/>
    </xf>
    <xf numFmtId="0" fontId="10" fillId="4" borderId="42" xfId="0" applyFont="1" applyFill="1" applyBorder="1" applyAlignment="1">
      <alignment vertical="center" wrapText="1"/>
    </xf>
    <xf numFmtId="0" fontId="40" fillId="0" borderId="59" xfId="0" applyNumberFormat="1" applyFont="1" applyFill="1" applyBorder="1" applyAlignment="1">
      <alignment horizontal="center" vertical="center"/>
    </xf>
    <xf numFmtId="3" fontId="2" fillId="0" borderId="44" xfId="0" applyNumberFormat="1" applyFont="1" applyFill="1" applyBorder="1" applyAlignment="1">
      <alignment horizontal="right" vertical="center" wrapText="1"/>
    </xf>
    <xf numFmtId="0" fontId="2" fillId="0" borderId="72" xfId="0" applyFont="1" applyFill="1" applyBorder="1" applyAlignment="1">
      <alignment vertical="center" wrapText="1"/>
    </xf>
    <xf numFmtId="0" fontId="2" fillId="5" borderId="129" xfId="0" applyFont="1" applyFill="1" applyBorder="1" applyAlignment="1">
      <alignment vertical="center" wrapText="1"/>
    </xf>
    <xf numFmtId="3" fontId="2" fillId="5" borderId="129" xfId="0" applyNumberFormat="1" applyFont="1" applyFill="1" applyBorder="1" applyAlignment="1">
      <alignment horizontal="right" vertical="center" wrapText="1"/>
    </xf>
    <xf numFmtId="168" fontId="2" fillId="5" borderId="129" xfId="0" applyNumberFormat="1" applyFont="1" applyFill="1" applyBorder="1" applyAlignment="1">
      <alignment horizontal="right" vertical="center" wrapText="1"/>
    </xf>
    <xf numFmtId="3" fontId="2" fillId="5" borderId="62" xfId="0" applyNumberFormat="1" applyFont="1" applyFill="1" applyBorder="1" applyAlignment="1">
      <alignment horizontal="right" vertical="center" wrapText="1"/>
    </xf>
    <xf numFmtId="0" fontId="2" fillId="5" borderId="59" xfId="0" applyFont="1" applyFill="1" applyBorder="1" applyAlignment="1">
      <alignment vertical="center" wrapText="1"/>
    </xf>
    <xf numFmtId="0" fontId="6" fillId="4" borderId="139" xfId="0" applyFont="1" applyFill="1" applyBorder="1" applyAlignment="1">
      <alignment horizontal="center" vertical="center" wrapText="1"/>
    </xf>
    <xf numFmtId="0" fontId="6" fillId="4" borderId="57" xfId="0" applyFont="1" applyFill="1" applyBorder="1" applyAlignment="1">
      <alignment horizontal="center" vertical="center" wrapText="1"/>
    </xf>
    <xf numFmtId="0" fontId="37" fillId="0" borderId="81" xfId="0" applyNumberFormat="1" applyFont="1" applyBorder="1" applyAlignment="1">
      <alignment horizontal="center" vertical="center"/>
    </xf>
    <xf numFmtId="0" fontId="2" fillId="0" borderId="145" xfId="0" applyFont="1" applyBorder="1" applyAlignment="1">
      <alignment vertical="center" wrapText="1"/>
    </xf>
    <xf numFmtId="0" fontId="2" fillId="0" borderId="59" xfId="0" applyFont="1" applyFill="1" applyBorder="1" applyAlignment="1">
      <alignment vertical="center" wrapText="1"/>
    </xf>
    <xf numFmtId="3" fontId="5" fillId="0" borderId="135" xfId="0" applyNumberFormat="1" applyFont="1" applyBorder="1" applyAlignment="1">
      <alignment horizontal="right" vertical="center" wrapText="1"/>
    </xf>
    <xf numFmtId="3" fontId="2" fillId="0" borderId="146" xfId="0" applyNumberFormat="1" applyFont="1" applyBorder="1" applyAlignment="1">
      <alignment horizontal="right" vertical="center" wrapText="1"/>
    </xf>
    <xf numFmtId="0" fontId="10" fillId="4" borderId="81" xfId="0" applyFont="1" applyFill="1" applyBorder="1" applyAlignment="1">
      <alignment vertical="center" wrapText="1"/>
    </xf>
    <xf numFmtId="0" fontId="10" fillId="4" borderId="80" xfId="0" applyFont="1" applyFill="1" applyBorder="1" applyAlignment="1">
      <alignment vertical="center" wrapText="1"/>
    </xf>
    <xf numFmtId="3" fontId="1" fillId="0" borderId="0" xfId="0" applyNumberFormat="1" applyFont="1" applyBorder="1" applyAlignment="1">
      <alignment wrapText="1"/>
    </xf>
    <xf numFmtId="3" fontId="1" fillId="0" borderId="0" xfId="0" applyNumberFormat="1" applyFont="1" applyBorder="1" applyAlignment="1">
      <alignment horizontal="right" wrapText="1"/>
    </xf>
    <xf numFmtId="0" fontId="1" fillId="0" borderId="0" xfId="0" applyFont="1" applyBorder="1" applyAlignment="1">
      <alignment horizontal="right" wrapText="1"/>
    </xf>
    <xf numFmtId="0" fontId="0" fillId="0" borderId="0" xfId="0" applyAlignment="1">
      <alignment wrapText="1"/>
    </xf>
    <xf numFmtId="0" fontId="0" fillId="0" borderId="0" xfId="0" applyBorder="1" applyAlignment="1">
      <alignment vertical="center" wrapText="1"/>
    </xf>
    <xf numFmtId="168" fontId="2" fillId="0" borderId="147" xfId="0" applyNumberFormat="1" applyFont="1" applyBorder="1" applyAlignment="1">
      <alignment horizontal="right" vertical="center" wrapText="1"/>
    </xf>
    <xf numFmtId="168" fontId="2" fillId="5" borderId="0" xfId="0" applyNumberFormat="1" applyFont="1" applyFill="1" applyBorder="1" applyAlignment="1">
      <alignment horizontal="right" vertical="center" wrapText="1"/>
    </xf>
    <xf numFmtId="168" fontId="2" fillId="0" borderId="0" xfId="0" applyNumberFormat="1" applyFont="1" applyBorder="1" applyAlignment="1">
      <alignment horizontal="right" vertical="center" wrapText="1"/>
    </xf>
    <xf numFmtId="168" fontId="2" fillId="0" borderId="0" xfId="0" applyNumberFormat="1" applyFont="1" applyFill="1" applyBorder="1" applyAlignment="1">
      <alignment horizontal="right" vertical="center" wrapText="1"/>
    </xf>
    <xf numFmtId="168" fontId="2" fillId="5" borderId="44" xfId="0" applyNumberFormat="1" applyFont="1" applyFill="1" applyBorder="1" applyAlignment="1">
      <alignment horizontal="right" vertical="center" wrapText="1"/>
    </xf>
    <xf numFmtId="168" fontId="2" fillId="0" borderId="44" xfId="0" applyNumberFormat="1" applyFont="1" applyFill="1" applyBorder="1" applyAlignment="1">
      <alignment horizontal="right" vertical="center" wrapText="1"/>
    </xf>
    <xf numFmtId="168" fontId="2" fillId="0" borderId="148" xfId="0" applyNumberFormat="1" applyFont="1" applyBorder="1" applyAlignment="1">
      <alignment horizontal="right" vertical="center" wrapText="1"/>
    </xf>
    <xf numFmtId="168" fontId="2" fillId="0" borderId="59" xfId="0" applyNumberFormat="1" applyFont="1" applyBorder="1" applyAlignment="1">
      <alignment horizontal="right" vertical="center" wrapText="1"/>
    </xf>
    <xf numFmtId="3" fontId="2" fillId="5" borderId="149" xfId="0" applyNumberFormat="1" applyFont="1" applyFill="1" applyBorder="1" applyAlignment="1">
      <alignment vertical="center" wrapText="1"/>
    </xf>
    <xf numFmtId="3" fontId="2" fillId="5" borderId="149" xfId="0" applyNumberFormat="1" applyFont="1" applyFill="1" applyBorder="1" applyAlignment="1">
      <alignment horizontal="right" vertical="center" wrapText="1"/>
    </xf>
    <xf numFmtId="0" fontId="17" fillId="0" borderId="150" xfId="0" applyNumberFormat="1" applyFont="1" applyBorder="1" applyAlignment="1">
      <alignment horizontal="center" vertical="center"/>
    </xf>
    <xf numFmtId="0" fontId="0" fillId="0" borderId="79" xfId="0" applyBorder="1"/>
    <xf numFmtId="3" fontId="2" fillId="0" borderId="59" xfId="0" applyNumberFormat="1" applyFont="1" applyFill="1" applyBorder="1" applyAlignment="1">
      <alignment horizontal="right" vertical="center" wrapText="1"/>
    </xf>
    <xf numFmtId="0" fontId="2" fillId="0" borderId="38" xfId="0" applyFont="1" applyFill="1" applyBorder="1" applyAlignment="1">
      <alignment vertical="center" wrapText="1"/>
    </xf>
    <xf numFmtId="1" fontId="2" fillId="0" borderId="38" xfId="0" applyNumberFormat="1" applyFont="1" applyFill="1" applyBorder="1" applyAlignment="1">
      <alignment horizontal="right" vertical="center" wrapText="1"/>
    </xf>
    <xf numFmtId="0" fontId="2" fillId="8" borderId="38" xfId="0" applyFont="1" applyFill="1" applyBorder="1" applyAlignment="1">
      <alignment vertical="center" wrapText="1"/>
    </xf>
    <xf numFmtId="1" fontId="2" fillId="8" borderId="38" xfId="0" applyNumberFormat="1" applyFont="1" applyFill="1" applyBorder="1" applyAlignment="1">
      <alignment horizontal="right" vertical="center" wrapText="1"/>
    </xf>
    <xf numFmtId="0" fontId="2" fillId="0" borderId="39" xfId="0" applyFont="1" applyFill="1" applyBorder="1" applyAlignment="1">
      <alignment vertical="center" wrapText="1"/>
    </xf>
    <xf numFmtId="166" fontId="2" fillId="0" borderId="39" xfId="3" applyNumberFormat="1" applyFont="1" applyFill="1" applyBorder="1" applyAlignment="1">
      <alignment horizontal="right" vertical="center" wrapText="1"/>
    </xf>
    <xf numFmtId="3" fontId="3" fillId="0" borderId="72" xfId="7" applyNumberFormat="1" applyBorder="1"/>
    <xf numFmtId="0" fontId="37" fillId="0" borderId="136" xfId="0" applyNumberFormat="1" applyFont="1" applyBorder="1" applyAlignment="1">
      <alignment horizontal="center" vertical="center"/>
    </xf>
    <xf numFmtId="0" fontId="35" fillId="0" borderId="0" xfId="0" applyFont="1"/>
    <xf numFmtId="166" fontId="2" fillId="5" borderId="38" xfId="3" applyNumberFormat="1" applyFont="1" applyFill="1" applyBorder="1" applyAlignment="1">
      <alignment horizontal="right" vertical="center" wrapText="1"/>
    </xf>
    <xf numFmtId="166" fontId="2" fillId="5" borderId="59" xfId="3" applyNumberFormat="1" applyFont="1" applyFill="1" applyBorder="1" applyAlignment="1">
      <alignment horizontal="right" vertical="center" wrapText="1"/>
    </xf>
    <xf numFmtId="166" fontId="2" fillId="5" borderId="41" xfId="3" applyNumberFormat="1" applyFont="1" applyFill="1" applyBorder="1" applyAlignment="1">
      <alignment horizontal="right" vertical="center" wrapText="1"/>
    </xf>
    <xf numFmtId="166" fontId="2" fillId="5" borderId="44" xfId="3" applyNumberFormat="1" applyFont="1" applyFill="1" applyBorder="1" applyAlignment="1">
      <alignment horizontal="right" vertical="center" wrapText="1"/>
    </xf>
    <xf numFmtId="166" fontId="2" fillId="5" borderId="62" xfId="3" applyNumberFormat="1" applyFont="1" applyFill="1" applyBorder="1" applyAlignment="1">
      <alignment horizontal="right" vertical="center" wrapText="1"/>
    </xf>
    <xf numFmtId="166" fontId="2" fillId="5" borderId="61" xfId="3" applyNumberFormat="1" applyFont="1" applyFill="1" applyBorder="1" applyAlignment="1">
      <alignment horizontal="right" vertical="center" wrapText="1"/>
    </xf>
    <xf numFmtId="166" fontId="2" fillId="0" borderId="59" xfId="3" applyNumberFormat="1" applyFont="1" applyFill="1" applyBorder="1" applyAlignment="1">
      <alignment horizontal="right" vertical="center" wrapText="1"/>
    </xf>
    <xf numFmtId="166" fontId="2" fillId="0" borderId="44" xfId="3" applyNumberFormat="1" applyFont="1" applyFill="1" applyBorder="1" applyAlignment="1">
      <alignment horizontal="right" vertical="center" wrapText="1"/>
    </xf>
    <xf numFmtId="1" fontId="2" fillId="8" borderId="149" xfId="0" applyNumberFormat="1" applyFont="1" applyFill="1" applyBorder="1" applyAlignment="1">
      <alignment horizontal="right" vertical="center" wrapText="1"/>
    </xf>
    <xf numFmtId="3" fontId="2" fillId="0" borderId="151" xfId="0" applyNumberFormat="1" applyFont="1" applyBorder="1" applyAlignment="1">
      <alignment horizontal="right" vertical="center" wrapText="1"/>
    </xf>
    <xf numFmtId="0" fontId="37" fillId="0" borderId="152" xfId="0" applyNumberFormat="1" applyFont="1" applyBorder="1" applyAlignment="1">
      <alignment horizontal="center" vertical="center"/>
    </xf>
    <xf numFmtId="0" fontId="35" fillId="0" borderId="0" xfId="0" applyFont="1" applyAlignment="1">
      <alignment vertical="center" wrapText="1"/>
    </xf>
    <xf numFmtId="0" fontId="17" fillId="0" borderId="59" xfId="0" applyNumberFormat="1" applyFont="1" applyBorder="1" applyAlignment="1">
      <alignment horizontal="center" vertical="center"/>
    </xf>
    <xf numFmtId="3" fontId="2" fillId="0" borderId="153" xfId="0" applyNumberFormat="1" applyFont="1" applyBorder="1" applyAlignment="1">
      <alignment horizontal="right" vertical="center" wrapText="1"/>
    </xf>
    <xf numFmtId="0" fontId="21" fillId="0" borderId="0" xfId="0" applyFont="1" applyAlignment="1">
      <alignment horizontal="left" indent="3"/>
    </xf>
    <xf numFmtId="0" fontId="1" fillId="0" borderId="79" xfId="0" applyFont="1" applyBorder="1" applyAlignment="1">
      <alignment horizontal="center" vertical="center"/>
    </xf>
    <xf numFmtId="3" fontId="1" fillId="0" borderId="79" xfId="0" applyNumberFormat="1" applyFont="1" applyBorder="1" applyAlignment="1">
      <alignment vertical="center"/>
    </xf>
    <xf numFmtId="0" fontId="1" fillId="0" borderId="79" xfId="0" applyFont="1" applyBorder="1" applyAlignment="1">
      <alignment vertical="center"/>
    </xf>
    <xf numFmtId="0" fontId="2" fillId="0" borderId="62" xfId="0" applyFont="1" applyFill="1" applyBorder="1" applyAlignment="1">
      <alignment vertical="center" wrapText="1"/>
    </xf>
    <xf numFmtId="3" fontId="2" fillId="0" borderId="147" xfId="0" applyNumberFormat="1" applyFont="1" applyBorder="1" applyAlignment="1">
      <alignment horizontal="right" vertical="center" wrapText="1"/>
    </xf>
    <xf numFmtId="3" fontId="2" fillId="5" borderId="0" xfId="0" applyNumberFormat="1" applyFont="1" applyFill="1" applyBorder="1" applyAlignment="1">
      <alignment horizontal="right" vertical="center" wrapText="1"/>
    </xf>
    <xf numFmtId="3" fontId="2" fillId="0" borderId="0"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2" fillId="0" borderId="148" xfId="0" applyFont="1" applyBorder="1" applyAlignment="1">
      <alignment vertical="center" wrapText="1"/>
    </xf>
    <xf numFmtId="0" fontId="2" fillId="5" borderId="62" xfId="0" applyFont="1" applyFill="1" applyBorder="1" applyAlignment="1">
      <alignment vertical="center" wrapText="1"/>
    </xf>
    <xf numFmtId="1" fontId="9" fillId="3" borderId="127" xfId="0" applyNumberFormat="1" applyFont="1" applyFill="1" applyBorder="1" applyAlignment="1">
      <alignment horizontal="center" vertical="center" wrapText="1"/>
    </xf>
    <xf numFmtId="1" fontId="9" fillId="3" borderId="128" xfId="0" applyNumberFormat="1" applyFont="1" applyFill="1" applyBorder="1" applyAlignment="1">
      <alignment horizontal="center" vertical="center" wrapText="1"/>
    </xf>
    <xf numFmtId="1" fontId="9" fillId="3" borderId="116" xfId="0" applyNumberFormat="1" applyFont="1" applyFill="1" applyBorder="1" applyAlignment="1">
      <alignment horizontal="center" vertical="center" wrapText="1"/>
    </xf>
    <xf numFmtId="1" fontId="9" fillId="3" borderId="166" xfId="0" applyNumberFormat="1" applyFont="1" applyFill="1" applyBorder="1" applyAlignment="1">
      <alignment horizontal="center" vertical="center" wrapText="1"/>
    </xf>
    <xf numFmtId="0" fontId="0" fillId="0" borderId="0" xfId="0" applyBorder="1" applyAlignment="1">
      <alignment vertical="center"/>
    </xf>
    <xf numFmtId="0" fontId="9" fillId="3" borderId="169" xfId="0" applyFont="1" applyFill="1" applyBorder="1" applyAlignment="1">
      <alignment vertical="center"/>
    </xf>
    <xf numFmtId="0" fontId="9" fillId="3" borderId="51" xfId="0" applyFont="1" applyFill="1" applyBorder="1" applyAlignment="1">
      <alignment vertical="center"/>
    </xf>
    <xf numFmtId="0" fontId="2" fillId="0" borderId="146" xfId="0" applyFont="1" applyBorder="1" applyAlignment="1">
      <alignment vertical="center" wrapText="1"/>
    </xf>
    <xf numFmtId="0" fontId="2" fillId="0" borderId="135" xfId="0" applyFont="1" applyBorder="1" applyAlignment="1">
      <alignment vertical="center" wrapText="1"/>
    </xf>
    <xf numFmtId="0" fontId="2" fillId="0" borderId="135" xfId="0" applyFont="1" applyFill="1" applyBorder="1" applyAlignment="1">
      <alignment vertical="center" wrapText="1"/>
    </xf>
    <xf numFmtId="0" fontId="2" fillId="0" borderId="72" xfId="0" applyFont="1" applyBorder="1" applyAlignment="1">
      <alignment vertical="center" wrapText="1"/>
    </xf>
    <xf numFmtId="0" fontId="2" fillId="0" borderId="134" xfId="0" applyFont="1" applyFill="1" applyBorder="1" applyAlignment="1">
      <alignment vertical="center" wrapText="1"/>
    </xf>
    <xf numFmtId="0" fontId="9" fillId="3" borderId="170" xfId="0" applyFont="1" applyFill="1" applyBorder="1" applyAlignment="1">
      <alignment vertical="center"/>
    </xf>
    <xf numFmtId="0" fontId="2" fillId="8" borderId="68" xfId="0" applyFont="1" applyFill="1" applyBorder="1" applyAlignment="1">
      <alignment vertical="center" wrapText="1"/>
    </xf>
    <xf numFmtId="0" fontId="2" fillId="8" borderId="115" xfId="0" applyFont="1" applyFill="1" applyBorder="1" applyAlignment="1">
      <alignment vertical="center" wrapText="1"/>
    </xf>
    <xf numFmtId="0" fontId="1" fillId="0" borderId="79" xfId="0" applyFont="1" applyBorder="1"/>
    <xf numFmtId="1" fontId="9" fillId="3" borderId="5" xfId="0" applyNumberFormat="1" applyFont="1" applyFill="1" applyBorder="1" applyAlignment="1">
      <alignment horizontal="center" vertical="center" wrapText="1"/>
    </xf>
    <xf numFmtId="0" fontId="2" fillId="8" borderId="59" xfId="0" applyFont="1" applyFill="1" applyBorder="1" applyAlignment="1">
      <alignment vertical="center" wrapText="1"/>
    </xf>
    <xf numFmtId="0" fontId="2" fillId="0" borderId="144" xfId="0" applyFont="1" applyFill="1" applyBorder="1" applyAlignment="1">
      <alignment vertical="center" wrapText="1"/>
    </xf>
    <xf numFmtId="166" fontId="2" fillId="0" borderId="131" xfId="3" applyNumberFormat="1" applyFont="1" applyFill="1" applyBorder="1" applyAlignment="1">
      <alignment horizontal="right" vertical="center" wrapText="1"/>
    </xf>
    <xf numFmtId="0" fontId="2" fillId="0" borderId="115" xfId="0" applyFont="1" applyFill="1" applyBorder="1" applyAlignment="1">
      <alignment vertical="center" wrapText="1"/>
    </xf>
    <xf numFmtId="1" fontId="2" fillId="0" borderId="131" xfId="0" applyNumberFormat="1" applyFont="1" applyFill="1" applyBorder="1" applyAlignment="1">
      <alignment horizontal="right" vertical="center" wrapText="1"/>
    </xf>
    <xf numFmtId="0" fontId="2" fillId="0" borderId="131" xfId="0" applyFont="1" applyFill="1" applyBorder="1" applyAlignment="1">
      <alignment vertical="center" wrapText="1"/>
    </xf>
    <xf numFmtId="1" fontId="1" fillId="5" borderId="38" xfId="0" applyNumberFormat="1" applyFont="1" applyFill="1" applyBorder="1" applyAlignment="1">
      <alignment horizontal="right" vertical="center" wrapText="1"/>
    </xf>
    <xf numFmtId="1" fontId="0" fillId="5" borderId="41" xfId="0" applyNumberFormat="1" applyFill="1" applyBorder="1"/>
    <xf numFmtId="1" fontId="0" fillId="0" borderId="44" xfId="0" applyNumberFormat="1" applyBorder="1"/>
    <xf numFmtId="1" fontId="0" fillId="5" borderId="44" xfId="0" applyNumberFormat="1" applyFill="1" applyBorder="1"/>
    <xf numFmtId="166" fontId="2" fillId="0" borderId="62" xfId="3" applyNumberFormat="1" applyFont="1" applyFill="1" applyBorder="1" applyAlignment="1">
      <alignment vertical="center" wrapText="1"/>
    </xf>
    <xf numFmtId="1" fontId="0" fillId="0" borderId="59" xfId="0" applyNumberFormat="1" applyBorder="1"/>
    <xf numFmtId="1" fontId="0" fillId="5" borderId="59" xfId="0" applyNumberFormat="1" applyFill="1" applyBorder="1"/>
    <xf numFmtId="0" fontId="11" fillId="0" borderId="0" xfId="6" applyFont="1" applyAlignment="1" applyProtection="1">
      <alignment wrapText="1"/>
    </xf>
    <xf numFmtId="0" fontId="11" fillId="0" borderId="0" xfId="6" applyFont="1" applyAlignment="1" applyProtection="1">
      <alignment horizontal="left" wrapText="1" indent="3"/>
    </xf>
    <xf numFmtId="0" fontId="11" fillId="0" borderId="0" xfId="0" applyNumberFormat="1" applyFont="1" applyAlignment="1">
      <alignment horizontal="left" vertical="top" wrapText="1" indent="3"/>
    </xf>
    <xf numFmtId="166" fontId="2" fillId="8" borderId="149" xfId="3" applyNumberFormat="1" applyFont="1" applyFill="1" applyBorder="1" applyAlignment="1">
      <alignment horizontal="right" vertical="center" wrapText="1"/>
    </xf>
    <xf numFmtId="0" fontId="9" fillId="3" borderId="50" xfId="0" applyFont="1" applyFill="1" applyBorder="1" applyAlignment="1">
      <alignment horizontal="center" vertical="center" wrapText="1"/>
    </xf>
    <xf numFmtId="0" fontId="20" fillId="0" borderId="0" xfId="6" applyAlignment="1" applyProtection="1"/>
    <xf numFmtId="1" fontId="9" fillId="3" borderId="175" xfId="0" applyNumberFormat="1" applyFont="1" applyFill="1" applyBorder="1" applyAlignment="1">
      <alignment horizontal="center" vertical="center" wrapText="1"/>
    </xf>
    <xf numFmtId="1" fontId="9" fillId="3" borderId="176" xfId="0" applyNumberFormat="1" applyFont="1" applyFill="1" applyBorder="1" applyAlignment="1">
      <alignment horizontal="center" vertical="center" wrapText="1"/>
    </xf>
    <xf numFmtId="0" fontId="42" fillId="7" borderId="66" xfId="6" applyNumberFormat="1" applyFont="1" applyFill="1" applyBorder="1" applyAlignment="1" applyProtection="1">
      <alignment vertical="center"/>
    </xf>
    <xf numFmtId="0" fontId="42" fillId="7" borderId="83" xfId="6" applyNumberFormat="1" applyFont="1" applyFill="1" applyBorder="1" applyAlignment="1" applyProtection="1">
      <alignment vertical="center"/>
    </xf>
    <xf numFmtId="0" fontId="42" fillId="6" borderId="64" xfId="6" applyFont="1" applyFill="1" applyBorder="1" applyAlignment="1" applyProtection="1"/>
    <xf numFmtId="0" fontId="42" fillId="6" borderId="83" xfId="6" applyFont="1" applyFill="1" applyBorder="1" applyAlignment="1" applyProtection="1"/>
    <xf numFmtId="0" fontId="42" fillId="6" borderId="65" xfId="6" applyFont="1" applyFill="1" applyBorder="1" applyAlignment="1" applyProtection="1">
      <alignment vertical="center" wrapText="1"/>
    </xf>
    <xf numFmtId="0" fontId="18" fillId="2" borderId="159" xfId="0" applyFont="1" applyFill="1" applyBorder="1" applyAlignment="1">
      <alignment horizontal="left" vertical="center" wrapText="1"/>
    </xf>
    <xf numFmtId="0" fontId="18" fillId="2" borderId="72" xfId="0" applyFont="1" applyFill="1" applyBorder="1" applyAlignment="1">
      <alignment horizontal="left" vertical="center" wrapText="1"/>
    </xf>
    <xf numFmtId="0" fontId="18" fillId="2" borderId="73" xfId="0" applyFont="1" applyFill="1" applyBorder="1" applyAlignment="1">
      <alignment horizontal="left" vertical="center" wrapText="1"/>
    </xf>
    <xf numFmtId="0" fontId="9" fillId="3" borderId="160" xfId="0" applyFont="1" applyFill="1" applyBorder="1" applyAlignment="1">
      <alignment horizontal="center" wrapText="1"/>
    </xf>
    <xf numFmtId="0" fontId="9" fillId="3" borderId="161" xfId="0" applyFont="1" applyFill="1" applyBorder="1" applyAlignment="1">
      <alignment horizontal="center" wrapText="1"/>
    </xf>
    <xf numFmtId="0" fontId="9" fillId="3" borderId="162" xfId="0" applyFont="1" applyFill="1" applyBorder="1" applyAlignment="1">
      <alignment horizontal="center" wrapText="1"/>
    </xf>
    <xf numFmtId="0" fontId="9" fillId="3" borderId="163"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61" xfId="0" applyFont="1" applyFill="1" applyBorder="1" applyAlignment="1">
      <alignment horizontal="center" vertical="center" wrapText="1"/>
    </xf>
    <xf numFmtId="0" fontId="9" fillId="3" borderId="85" xfId="0" applyFont="1" applyFill="1" applyBorder="1" applyAlignment="1">
      <alignment horizontal="center" vertical="center" wrapText="1"/>
    </xf>
    <xf numFmtId="0" fontId="9" fillId="3" borderId="89" xfId="0" applyFont="1" applyFill="1" applyBorder="1" applyAlignment="1">
      <alignment horizontal="center" vertical="center" wrapText="1"/>
    </xf>
    <xf numFmtId="0" fontId="9" fillId="3" borderId="84" xfId="0" applyFont="1" applyFill="1" applyBorder="1" applyAlignment="1">
      <alignment horizontal="center" wrapText="1"/>
    </xf>
    <xf numFmtId="0" fontId="9" fillId="3" borderId="87" xfId="0" applyFont="1" applyFill="1" applyBorder="1" applyAlignment="1">
      <alignment horizontal="center" wrapText="1"/>
    </xf>
    <xf numFmtId="0" fontId="9" fillId="3" borderId="50" xfId="0" applyFont="1" applyFill="1" applyBorder="1" applyAlignment="1">
      <alignment horizontal="center" vertical="center"/>
    </xf>
    <xf numFmtId="0" fontId="18" fillId="2" borderId="157" xfId="0" applyFont="1" applyFill="1" applyBorder="1" applyAlignment="1">
      <alignment horizontal="left" vertical="center" wrapText="1"/>
    </xf>
    <xf numFmtId="0" fontId="18" fillId="2" borderId="49" xfId="0" applyFont="1" applyFill="1" applyBorder="1" applyAlignment="1">
      <alignment horizontal="left" vertical="center" wrapText="1"/>
    </xf>
    <xf numFmtId="0" fontId="18" fillId="2" borderId="51" xfId="0" applyFont="1" applyFill="1" applyBorder="1" applyAlignment="1">
      <alignment horizontal="left" vertical="center" wrapText="1"/>
    </xf>
    <xf numFmtId="3" fontId="7" fillId="2" borderId="154" xfId="0" applyNumberFormat="1" applyFont="1" applyFill="1" applyBorder="1" applyAlignment="1">
      <alignment horizontal="center" vertical="center"/>
    </xf>
    <xf numFmtId="3" fontId="7" fillId="2" borderId="155" xfId="0" applyNumberFormat="1" applyFont="1" applyFill="1" applyBorder="1" applyAlignment="1">
      <alignment horizontal="center" vertical="center"/>
    </xf>
    <xf numFmtId="3" fontId="7" fillId="2" borderId="156" xfId="0" applyNumberFormat="1" applyFont="1" applyFill="1" applyBorder="1" applyAlignment="1">
      <alignment horizontal="center" vertical="center"/>
    </xf>
    <xf numFmtId="0" fontId="9" fillId="3" borderId="158" xfId="0" applyFont="1" applyFill="1" applyBorder="1" applyAlignment="1">
      <alignment horizontal="center" vertical="center" wrapText="1"/>
    </xf>
    <xf numFmtId="0" fontId="9" fillId="3" borderId="56" xfId="0" applyFont="1" applyFill="1" applyBorder="1" applyAlignment="1">
      <alignment horizontal="center" vertical="center"/>
    </xf>
    <xf numFmtId="0" fontId="9" fillId="3" borderId="43" xfId="0" applyFont="1" applyFill="1" applyBorder="1" applyAlignment="1">
      <alignment horizontal="center" vertical="center"/>
    </xf>
    <xf numFmtId="0" fontId="18" fillId="2" borderId="148" xfId="0" applyFont="1" applyFill="1" applyBorder="1" applyAlignment="1">
      <alignment horizontal="left" vertical="center" wrapText="1"/>
    </xf>
    <xf numFmtId="0" fontId="18" fillId="2" borderId="59" xfId="0" applyFont="1" applyFill="1" applyBorder="1" applyAlignment="1">
      <alignment horizontal="left" vertical="center" wrapText="1"/>
    </xf>
    <xf numFmtId="0" fontId="18" fillId="2" borderId="62" xfId="0" applyFont="1" applyFill="1" applyBorder="1" applyAlignment="1">
      <alignment horizontal="left" vertical="center" wrapText="1"/>
    </xf>
    <xf numFmtId="0" fontId="36" fillId="3" borderId="91" xfId="0" applyFont="1" applyFill="1" applyBorder="1" applyAlignment="1">
      <alignment horizontal="center" vertical="center" wrapText="1"/>
    </xf>
    <xf numFmtId="0" fontId="36" fillId="3" borderId="117" xfId="0" applyFont="1" applyFill="1" applyBorder="1" applyAlignment="1">
      <alignment horizontal="center" vertical="center" wrapText="1"/>
    </xf>
    <xf numFmtId="0" fontId="36" fillId="3" borderId="165" xfId="0" applyFont="1" applyFill="1" applyBorder="1" applyAlignment="1">
      <alignment horizontal="center" vertical="center" wrapText="1"/>
    </xf>
    <xf numFmtId="0" fontId="36" fillId="3" borderId="118" xfId="0" applyFont="1" applyFill="1" applyBorder="1" applyAlignment="1">
      <alignment horizontal="center" vertical="center" wrapText="1"/>
    </xf>
    <xf numFmtId="0" fontId="36" fillId="3" borderId="124" xfId="0" applyFont="1" applyFill="1" applyBorder="1" applyAlignment="1">
      <alignment horizontal="center" vertical="center" wrapText="1"/>
    </xf>
    <xf numFmtId="0" fontId="36" fillId="3" borderId="87" xfId="0" applyFont="1" applyFill="1" applyBorder="1" applyAlignment="1">
      <alignment horizontal="center" vertical="center" wrapText="1"/>
    </xf>
    <xf numFmtId="0" fontId="36" fillId="3" borderId="123" xfId="0" applyFont="1" applyFill="1" applyBorder="1" applyAlignment="1">
      <alignment horizontal="center" vertical="center" wrapText="1"/>
    </xf>
    <xf numFmtId="0" fontId="36" fillId="3" borderId="119" xfId="0" applyFont="1" applyFill="1" applyBorder="1" applyAlignment="1">
      <alignment horizontal="center" vertical="center" wrapText="1"/>
    </xf>
    <xf numFmtId="0" fontId="36" fillId="3" borderId="120" xfId="0" applyFont="1" applyFill="1" applyBorder="1" applyAlignment="1">
      <alignment horizontal="center" vertical="center" wrapText="1"/>
    </xf>
    <xf numFmtId="0" fontId="9" fillId="3" borderId="164" xfId="0" applyFont="1" applyFill="1" applyBorder="1" applyAlignment="1">
      <alignment vertical="center" wrapText="1"/>
    </xf>
    <xf numFmtId="0" fontId="9" fillId="3" borderId="34" xfId="0" applyFont="1" applyFill="1" applyBorder="1" applyAlignment="1">
      <alignment vertical="center" wrapText="1"/>
    </xf>
    <xf numFmtId="0" fontId="9" fillId="3" borderId="167" xfId="0" applyFont="1" applyFill="1" applyBorder="1" applyAlignment="1">
      <alignment horizontal="left" vertical="center" wrapText="1"/>
    </xf>
    <xf numFmtId="0" fontId="9" fillId="3" borderId="92" xfId="0" applyFont="1" applyFill="1" applyBorder="1" applyAlignment="1">
      <alignment horizontal="left" vertical="center" wrapText="1"/>
    </xf>
    <xf numFmtId="0" fontId="18" fillId="2" borderId="71" xfId="0" applyFont="1" applyFill="1" applyBorder="1" applyAlignment="1">
      <alignment horizontal="left" vertical="center" wrapText="1"/>
    </xf>
    <xf numFmtId="0" fontId="9" fillId="3" borderId="95" xfId="0" applyFont="1" applyFill="1" applyBorder="1" applyAlignment="1">
      <alignment horizontal="center" wrapText="1"/>
    </xf>
    <xf numFmtId="0" fontId="9" fillId="3" borderId="79" xfId="0" applyFont="1" applyFill="1" applyBorder="1" applyAlignment="1">
      <alignment horizontal="center" wrapText="1"/>
    </xf>
    <xf numFmtId="0" fontId="9" fillId="3" borderId="98" xfId="0" applyFont="1" applyFill="1" applyBorder="1" applyAlignment="1">
      <alignment horizontal="center" wrapText="1"/>
    </xf>
    <xf numFmtId="0" fontId="9" fillId="3" borderId="168" xfId="0" applyFont="1" applyFill="1" applyBorder="1" applyAlignment="1">
      <alignment horizontal="center" vertical="center" wrapText="1"/>
    </xf>
    <xf numFmtId="0" fontId="9" fillId="3" borderId="93" xfId="0" applyFont="1" applyFill="1" applyBorder="1" applyAlignment="1">
      <alignment horizontal="center" vertical="center" wrapText="1"/>
    </xf>
    <xf numFmtId="0" fontId="9" fillId="3" borderId="94" xfId="0" applyFont="1" applyFill="1" applyBorder="1" applyAlignment="1">
      <alignment horizontal="center" vertical="center" wrapText="1"/>
    </xf>
    <xf numFmtId="0" fontId="9" fillId="3" borderId="97" xfId="0" applyFont="1" applyFill="1" applyBorder="1" applyAlignment="1">
      <alignment horizontal="center" vertical="center" wrapText="1"/>
    </xf>
    <xf numFmtId="0" fontId="9" fillId="3" borderId="141" xfId="0" applyFont="1" applyFill="1" applyBorder="1" applyAlignment="1">
      <alignment horizontal="center" vertical="center" wrapText="1"/>
    </xf>
    <xf numFmtId="0" fontId="9" fillId="3" borderId="99" xfId="0" applyFont="1" applyFill="1" applyBorder="1" applyAlignment="1">
      <alignment horizontal="center" wrapText="1"/>
    </xf>
    <xf numFmtId="0" fontId="9" fillId="3" borderId="100" xfId="0" applyFont="1" applyFill="1" applyBorder="1" applyAlignment="1">
      <alignment horizontal="center" wrapText="1"/>
    </xf>
    <xf numFmtId="0" fontId="9" fillId="3" borderId="116" xfId="0" applyFont="1" applyFill="1" applyBorder="1" applyAlignment="1">
      <alignment horizontal="center" vertical="center"/>
    </xf>
    <xf numFmtId="0" fontId="9" fillId="3" borderId="91" xfId="0" applyFont="1" applyFill="1" applyBorder="1" applyAlignment="1">
      <alignment horizontal="center" vertical="center"/>
    </xf>
    <xf numFmtId="0" fontId="9" fillId="3" borderId="117" xfId="0" applyFont="1" applyFill="1" applyBorder="1" applyAlignment="1">
      <alignment horizontal="center" vertical="center"/>
    </xf>
    <xf numFmtId="0" fontId="9" fillId="3" borderId="79"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7" xfId="0" applyFont="1" applyFill="1" applyBorder="1" applyAlignment="1">
      <alignment horizontal="center" vertical="center"/>
    </xf>
    <xf numFmtId="0" fontId="9" fillId="3" borderId="48" xfId="0" applyFont="1" applyFill="1" applyBorder="1" applyAlignment="1">
      <alignment horizontal="center" vertical="center"/>
    </xf>
    <xf numFmtId="0" fontId="9" fillId="3" borderId="104" xfId="0" applyFont="1" applyFill="1" applyBorder="1" applyAlignment="1">
      <alignment horizontal="center" vertical="center"/>
    </xf>
    <xf numFmtId="0" fontId="18" fillId="2" borderId="46" xfId="0" applyFont="1" applyFill="1" applyBorder="1" applyAlignment="1">
      <alignment horizontal="left" vertical="center" wrapText="1"/>
    </xf>
    <xf numFmtId="0" fontId="36" fillId="3" borderId="116" xfId="0" applyFont="1" applyFill="1" applyBorder="1" applyAlignment="1">
      <alignment horizontal="center" vertical="center" wrapText="1"/>
    </xf>
    <xf numFmtId="0" fontId="36" fillId="3" borderId="74" xfId="0" applyFont="1" applyFill="1" applyBorder="1" applyAlignment="1">
      <alignment horizontal="center" vertical="center" wrapText="1"/>
    </xf>
    <xf numFmtId="0" fontId="36" fillId="3" borderId="121" xfId="0" applyFont="1" applyFill="1" applyBorder="1" applyAlignment="1">
      <alignment horizontal="center" vertical="center" wrapText="1"/>
    </xf>
    <xf numFmtId="0" fontId="13" fillId="0" borderId="0" xfId="8" applyFont="1" applyBorder="1" applyAlignment="1">
      <alignment horizontal="left" wrapText="1"/>
    </xf>
    <xf numFmtId="3" fontId="4" fillId="0" borderId="0" xfId="2" applyNumberFormat="1" applyFont="1" applyBorder="1" applyAlignment="1">
      <alignment horizontal="center" vertical="center" wrapText="1"/>
    </xf>
    <xf numFmtId="0" fontId="9" fillId="3" borderId="171" xfId="0" applyFont="1" applyFill="1" applyBorder="1" applyAlignment="1">
      <alignment vertical="center" wrapText="1"/>
    </xf>
    <xf numFmtId="0" fontId="9" fillId="3" borderId="172" xfId="0" applyFont="1" applyFill="1" applyBorder="1" applyAlignment="1">
      <alignment vertical="center" wrapText="1"/>
    </xf>
    <xf numFmtId="0" fontId="9" fillId="3" borderId="105" xfId="0" applyFont="1" applyFill="1" applyBorder="1" applyAlignment="1">
      <alignment horizontal="center" wrapText="1"/>
    </xf>
    <xf numFmtId="0" fontId="9" fillId="3" borderId="106" xfId="0" applyFont="1" applyFill="1" applyBorder="1" applyAlignment="1">
      <alignment horizontal="center" wrapText="1"/>
    </xf>
    <xf numFmtId="0" fontId="9" fillId="3" borderId="107" xfId="0" applyFont="1" applyFill="1" applyBorder="1" applyAlignment="1">
      <alignment horizontal="center" wrapText="1"/>
    </xf>
    <xf numFmtId="0" fontId="9" fillId="3" borderId="109" xfId="0" applyFont="1" applyFill="1" applyBorder="1" applyAlignment="1">
      <alignment horizontal="center" vertical="center" wrapText="1"/>
    </xf>
    <xf numFmtId="0" fontId="9" fillId="3" borderId="108" xfId="0" applyFont="1" applyFill="1" applyBorder="1" applyAlignment="1">
      <alignment horizontal="center" vertical="center" wrapText="1"/>
    </xf>
    <xf numFmtId="0" fontId="9" fillId="3" borderId="46" xfId="0" applyFont="1" applyFill="1" applyBorder="1" applyAlignment="1">
      <alignment horizontal="left" vertical="center"/>
    </xf>
    <xf numFmtId="0" fontId="9" fillId="3" borderId="49" xfId="0" applyFont="1" applyFill="1" applyBorder="1" applyAlignment="1">
      <alignment horizontal="left" vertical="center"/>
    </xf>
    <xf numFmtId="0" fontId="9" fillId="3" borderId="51" xfId="0" applyFont="1" applyFill="1" applyBorder="1" applyAlignment="1">
      <alignment horizontal="left" vertical="center"/>
    </xf>
    <xf numFmtId="0" fontId="9" fillId="3" borderId="111" xfId="0" applyFont="1" applyFill="1" applyBorder="1" applyAlignment="1">
      <alignment horizontal="center" vertical="center" wrapText="1"/>
    </xf>
    <xf numFmtId="0" fontId="10" fillId="4" borderId="23" xfId="0" applyFont="1" applyFill="1" applyBorder="1" applyAlignment="1">
      <alignment vertical="center" wrapText="1"/>
    </xf>
    <xf numFmtId="0" fontId="9" fillId="3" borderId="112" xfId="0" applyFont="1" applyFill="1" applyBorder="1" applyAlignment="1">
      <alignment horizontal="center" vertical="center"/>
    </xf>
    <xf numFmtId="0" fontId="9" fillId="3" borderId="113" xfId="0" applyFont="1" applyFill="1" applyBorder="1" applyAlignment="1">
      <alignment horizontal="center" vertical="center"/>
    </xf>
    <xf numFmtId="0" fontId="9" fillId="3" borderId="114"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1" xfId="0" applyFont="1" applyFill="1" applyBorder="1" applyAlignment="1">
      <alignment vertical="center"/>
    </xf>
    <xf numFmtId="0" fontId="9" fillId="3" borderId="16" xfId="0" applyFont="1" applyFill="1" applyBorder="1" applyAlignment="1">
      <alignment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02" xfId="0" applyFont="1" applyFill="1" applyBorder="1" applyAlignment="1">
      <alignment horizontal="center" vertical="center" wrapText="1"/>
    </xf>
    <xf numFmtId="0" fontId="9" fillId="3" borderId="103" xfId="0" applyFont="1" applyFill="1" applyBorder="1" applyAlignment="1">
      <alignment horizontal="center" vertical="center" wrapText="1"/>
    </xf>
    <xf numFmtId="0" fontId="9" fillId="3" borderId="173" xfId="0" applyFont="1" applyFill="1" applyBorder="1" applyAlignment="1">
      <alignment vertical="center"/>
    </xf>
    <xf numFmtId="0" fontId="9" fillId="3" borderId="6" xfId="0" applyFont="1" applyFill="1" applyBorder="1" applyAlignment="1">
      <alignment vertical="center"/>
    </xf>
    <xf numFmtId="0" fontId="9" fillId="3" borderId="174"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177" xfId="0" applyFont="1" applyFill="1" applyBorder="1" applyAlignment="1">
      <alignment vertical="center" wrapText="1"/>
    </xf>
    <xf numFmtId="0" fontId="18" fillId="2" borderId="129" xfId="0" applyFont="1" applyFill="1" applyBorder="1" applyAlignment="1">
      <alignment horizontal="left" vertical="center" wrapText="1"/>
    </xf>
    <xf numFmtId="0" fontId="9" fillId="3" borderId="127" xfId="0" applyFont="1" applyFill="1" applyBorder="1" applyAlignment="1">
      <alignment horizontal="center" vertical="center" wrapText="1"/>
    </xf>
    <xf numFmtId="0" fontId="9" fillId="3" borderId="128" xfId="0" applyFont="1" applyFill="1" applyBorder="1" applyAlignment="1">
      <alignment horizontal="center" vertical="center" wrapText="1"/>
    </xf>
    <xf numFmtId="0" fontId="9" fillId="3" borderId="78" xfId="0" applyFont="1" applyFill="1" applyBorder="1" applyAlignment="1">
      <alignment horizontal="center" vertical="center" wrapText="1"/>
    </xf>
    <xf numFmtId="0" fontId="9" fillId="3" borderId="130"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122" xfId="0" applyFont="1" applyFill="1" applyBorder="1" applyAlignment="1">
      <alignment horizontal="center" vertical="center" wrapText="1"/>
    </xf>
    <xf numFmtId="3" fontId="7" fillId="2" borderId="47" xfId="0" applyNumberFormat="1" applyFont="1" applyFill="1" applyBorder="1" applyAlignment="1">
      <alignment horizontal="center" vertical="center"/>
    </xf>
    <xf numFmtId="3" fontId="7" fillId="2" borderId="48" xfId="0" applyNumberFormat="1" applyFont="1" applyFill="1" applyBorder="1" applyAlignment="1">
      <alignment horizontal="center" vertical="center"/>
    </xf>
    <xf numFmtId="0" fontId="9" fillId="3" borderId="55" xfId="0" applyFont="1" applyFill="1" applyBorder="1" applyAlignment="1">
      <alignment horizontal="center" vertical="center" wrapText="1"/>
    </xf>
    <xf numFmtId="0" fontId="9" fillId="3" borderId="32" xfId="0" applyFont="1" applyFill="1" applyBorder="1" applyAlignment="1">
      <alignment vertical="center" wrapText="1"/>
    </xf>
    <xf numFmtId="0" fontId="3" fillId="3" borderId="34" xfId="0" applyFont="1" applyFill="1" applyBorder="1" applyAlignment="1">
      <alignment vertical="center" wrapText="1"/>
    </xf>
    <xf numFmtId="0" fontId="18" fillId="2" borderId="50" xfId="0" applyFont="1" applyFill="1" applyBorder="1" applyAlignment="1">
      <alignment horizontal="left" vertical="center" wrapText="1"/>
    </xf>
    <xf numFmtId="0" fontId="9" fillId="3" borderId="74"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9" fillId="3" borderId="76" xfId="0" applyFont="1" applyFill="1" applyBorder="1" applyAlignment="1">
      <alignment horizontal="center" vertical="center" wrapText="1"/>
    </xf>
    <xf numFmtId="0" fontId="29" fillId="0" borderId="0" xfId="0" applyFont="1" applyBorder="1" applyAlignment="1">
      <alignment horizontal="left" wrapText="1"/>
    </xf>
    <xf numFmtId="0" fontId="18" fillId="2" borderId="171" xfId="0" applyFont="1" applyFill="1" applyBorder="1" applyAlignment="1">
      <alignment horizontal="left" vertical="center" wrapText="1"/>
    </xf>
    <xf numFmtId="0" fontId="18" fillId="2" borderId="178" xfId="0" applyFont="1" applyFill="1" applyBorder="1" applyAlignment="1">
      <alignment horizontal="left" vertical="center" wrapText="1"/>
    </xf>
    <xf numFmtId="0" fontId="21" fillId="0" borderId="0" xfId="0" applyFont="1" applyAlignment="1">
      <alignment horizontal="left" indent="3"/>
    </xf>
    <xf numFmtId="0" fontId="11" fillId="0" borderId="0" xfId="0" applyFont="1" applyAlignment="1">
      <alignment horizontal="left" wrapText="1" indent="2"/>
    </xf>
    <xf numFmtId="0" fontId="11" fillId="0" borderId="0" xfId="0" applyFont="1" applyAlignment="1">
      <alignment vertical="top" wrapText="1"/>
    </xf>
    <xf numFmtId="0" fontId="11" fillId="0" borderId="0" xfId="0" applyFont="1" applyAlignment="1">
      <alignment wrapText="1"/>
    </xf>
    <xf numFmtId="0" fontId="21" fillId="0" borderId="0" xfId="0" applyNumberFormat="1" applyFont="1" applyAlignment="1">
      <alignment vertical="top" wrapText="1"/>
    </xf>
    <xf numFmtId="0" fontId="11" fillId="0" borderId="0" xfId="0" applyNumberFormat="1" applyFont="1" applyFill="1" applyAlignment="1">
      <alignment horizontal="left" vertical="top" wrapText="1"/>
    </xf>
  </cellXfs>
  <cellStyles count="16">
    <cellStyle name="Comma" xfId="3" builtinId="3"/>
    <cellStyle name="Comma 2" xfId="15"/>
    <cellStyle name="Comma 3" xfId="14"/>
    <cellStyle name="Hyperlink" xfId="6" builtinId="8"/>
    <cellStyle name="Normal" xfId="0" builtinId="0"/>
    <cellStyle name="Normal_2c" xfId="8"/>
    <cellStyle name="Normal_Attendance_1" xfId="7"/>
    <cellStyle name="Normal_Encourage" xfId="9"/>
    <cellStyle name="Normal_Sheet3" xfId="11"/>
    <cellStyle name="Normal_Table 2" xfId="1"/>
    <cellStyle name="Normal_Table 4" xfId="12"/>
    <cellStyle name="Normal_Table 4_1" xfId="13"/>
    <cellStyle name="Normal_Table 4a_1" xfId="2"/>
    <cellStyle name="Normal_Types of attendance" xfId="5"/>
    <cellStyle name="Normal_Types of participation_1" xfId="4"/>
    <cellStyle name="Normal_Why Diss" xfId="10"/>
  </cellStyles>
  <dxfs count="134">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F0F3FE"/>
      <color rgb="FFF2F5F8"/>
      <color rgb="FFFFCCFF"/>
      <color rgb="FFC51B8A"/>
      <color rgb="FFFDE0DD"/>
      <color rgb="FFFA9FB5"/>
      <color rgb="FFFF99CC"/>
      <color rgb="FFF1237B"/>
      <color rgb="FFFF66FF"/>
      <color rgb="FFDCE4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www.nisra.gov.uk/publications/nimdm17-results" TargetMode="External"/><Relationship Id="rId1" Type="http://schemas.openxmlformats.org/officeDocument/2006/relationships/hyperlink" Target="mailto:rachel.mooney@communities-ni.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abSelected="1" zoomScaleNormal="100" zoomScaleSheetLayoutView="80" workbookViewId="0"/>
  </sheetViews>
  <sheetFormatPr defaultColWidth="8.85546875" defaultRowHeight="15" x14ac:dyDescent="0.25"/>
  <cols>
    <col min="1" max="1" width="130.7109375" style="104" customWidth="1"/>
    <col min="2" max="16384" width="8.85546875" style="100"/>
  </cols>
  <sheetData>
    <row r="1" spans="1:2" ht="19.899999999999999" customHeight="1" x14ac:dyDescent="0.25">
      <c r="A1" s="99" t="s">
        <v>111</v>
      </c>
    </row>
    <row r="2" spans="1:2" ht="19.899999999999999" customHeight="1" x14ac:dyDescent="0.25">
      <c r="A2" s="101"/>
    </row>
    <row r="3" spans="1:2" ht="28.5" customHeight="1" x14ac:dyDescent="0.25">
      <c r="A3" s="113" t="s">
        <v>272</v>
      </c>
    </row>
    <row r="4" spans="1:2" ht="19.899999999999999" customHeight="1" x14ac:dyDescent="0.25">
      <c r="A4" s="114" t="s">
        <v>112</v>
      </c>
    </row>
    <row r="5" spans="1:2" ht="19.899999999999999" customHeight="1" x14ac:dyDescent="0.25">
      <c r="A5" s="114"/>
    </row>
    <row r="6" spans="1:2" ht="19.899999999999999" customHeight="1" x14ac:dyDescent="0.25">
      <c r="A6" s="115" t="s">
        <v>113</v>
      </c>
    </row>
    <row r="7" spans="1:2" s="102" customFormat="1" ht="19.899999999999999" customHeight="1" x14ac:dyDescent="0.25">
      <c r="A7" s="377" t="s">
        <v>237</v>
      </c>
      <c r="B7" s="166"/>
    </row>
    <row r="8" spans="1:2" s="102" customFormat="1" ht="19.899999999999999" customHeight="1" x14ac:dyDescent="0.25">
      <c r="A8" s="377" t="s">
        <v>189</v>
      </c>
      <c r="B8" s="166"/>
    </row>
    <row r="9" spans="1:2" s="102" customFormat="1" ht="19.899999999999999" customHeight="1" x14ac:dyDescent="0.25">
      <c r="A9" s="378" t="s">
        <v>191</v>
      </c>
      <c r="B9" s="166"/>
    </row>
    <row r="10" spans="1:2" s="102" customFormat="1" ht="19.899999999999999" customHeight="1" x14ac:dyDescent="0.25">
      <c r="A10" s="377" t="s">
        <v>238</v>
      </c>
      <c r="B10" s="166"/>
    </row>
    <row r="11" spans="1:2" s="102" customFormat="1" ht="19.899999999999999" customHeight="1" x14ac:dyDescent="0.25">
      <c r="A11" s="377" t="s">
        <v>239</v>
      </c>
      <c r="B11" s="166"/>
    </row>
    <row r="12" spans="1:2" s="102" customFormat="1" ht="19.899999999999999" customHeight="1" x14ac:dyDescent="0.25">
      <c r="A12" s="377" t="s">
        <v>208</v>
      </c>
      <c r="B12" s="166"/>
    </row>
    <row r="13" spans="1:2" s="102" customFormat="1" ht="19.899999999999999" customHeight="1" x14ac:dyDescent="0.25">
      <c r="A13" s="378" t="s">
        <v>192</v>
      </c>
      <c r="B13" s="166"/>
    </row>
    <row r="14" spans="1:2" s="102" customFormat="1" ht="19.899999999999999" customHeight="1" x14ac:dyDescent="0.25">
      <c r="A14" s="377" t="s">
        <v>240</v>
      </c>
      <c r="B14" s="166"/>
    </row>
    <row r="15" spans="1:2" s="102" customFormat="1" ht="19.899999999999999" customHeight="1" x14ac:dyDescent="0.25">
      <c r="A15" s="377" t="s">
        <v>241</v>
      </c>
      <c r="B15" s="166"/>
    </row>
    <row r="16" spans="1:2" s="102" customFormat="1" ht="19.899999999999999" customHeight="1" x14ac:dyDescent="0.25">
      <c r="A16" s="377" t="s">
        <v>209</v>
      </c>
      <c r="B16" s="166"/>
    </row>
    <row r="17" spans="1:2" s="102" customFormat="1" ht="19.899999999999999" customHeight="1" x14ac:dyDescent="0.25">
      <c r="A17" s="378" t="s">
        <v>193</v>
      </c>
      <c r="B17" s="166"/>
    </row>
    <row r="18" spans="1:2" s="102" customFormat="1" ht="19.899999999999999" customHeight="1" x14ac:dyDescent="0.25">
      <c r="A18" s="377" t="s">
        <v>242</v>
      </c>
      <c r="B18" s="166"/>
    </row>
    <row r="19" spans="1:2" s="102" customFormat="1" ht="19.899999999999999" customHeight="1" x14ac:dyDescent="0.25">
      <c r="A19" s="377" t="s">
        <v>243</v>
      </c>
      <c r="B19" s="166"/>
    </row>
    <row r="20" spans="1:2" s="102" customFormat="1" ht="19.899999999999999" customHeight="1" x14ac:dyDescent="0.25">
      <c r="A20" s="112" t="s">
        <v>114</v>
      </c>
    </row>
    <row r="21" spans="1:2" ht="19.899999999999999" customHeight="1" x14ac:dyDescent="0.25">
      <c r="A21" s="379" t="s">
        <v>244</v>
      </c>
    </row>
    <row r="22" spans="1:2" s="102" customFormat="1" ht="19.899999999999999" customHeight="1" x14ac:dyDescent="0.2">
      <c r="A22" s="379" t="s">
        <v>210</v>
      </c>
    </row>
    <row r="23" spans="1:2" s="102" customFormat="1" ht="19.899999999999999" customHeight="1" x14ac:dyDescent="0.2">
      <c r="A23" s="379" t="s">
        <v>245</v>
      </c>
    </row>
    <row r="24" spans="1:2" s="102" customFormat="1" ht="19.899999999999999" customHeight="1" x14ac:dyDescent="0.2">
      <c r="A24" s="379" t="s">
        <v>246</v>
      </c>
    </row>
    <row r="25" spans="1:2" s="102" customFormat="1" ht="19.899999999999999" customHeight="1" x14ac:dyDescent="0.2">
      <c r="A25" s="379" t="s">
        <v>211</v>
      </c>
    </row>
    <row r="26" spans="1:2" s="102" customFormat="1" ht="19.899999999999999" customHeight="1" x14ac:dyDescent="0.2">
      <c r="A26" s="379" t="s">
        <v>247</v>
      </c>
    </row>
    <row r="27" spans="1:2" s="102" customFormat="1" ht="19.899999999999999" customHeight="1" x14ac:dyDescent="0.2">
      <c r="A27" s="380" t="s">
        <v>248</v>
      </c>
    </row>
    <row r="28" spans="1:2" s="102" customFormat="1" ht="19.899999999999999" customHeight="1" x14ac:dyDescent="0.2">
      <c r="A28" s="380" t="s">
        <v>212</v>
      </c>
    </row>
    <row r="29" spans="1:2" s="102" customFormat="1" ht="19.899999999999999" customHeight="1" x14ac:dyDescent="0.25">
      <c r="A29" s="381" t="s">
        <v>115</v>
      </c>
    </row>
    <row r="30" spans="1:2" x14ac:dyDescent="0.25">
      <c r="A30" s="103"/>
    </row>
  </sheetData>
  <hyperlinks>
    <hyperlink ref="A29" location="Metadata!A1" display="Metadata"/>
    <hyperlink ref="A21" location="'Table 11'!A1" display="Table 11: Arts participation outside of school"/>
    <hyperlink ref="A22" location="'Table 11b'!A1" display="Table 11b: Arts participation outside of school 2017/18 - 2018/19"/>
    <hyperlink ref="A23" location="'Table 11c'!A1" display="Table 11c: Types of arts participated in outside of school by gender"/>
    <hyperlink ref="A24" location="'Table 12'!A1" display="Table 12: Arts attendance outside of school"/>
    <hyperlink ref="A25" location="'Table 12b'!A1" display="Table 12b: Arts attendance outside of school 2017/18 - 2018/19"/>
    <hyperlink ref="A26" location="'Table 12c'!A1" display="Table 12c: Types of arts attended by gender"/>
    <hyperlink ref="A7" location="'Table 1'!A1" display="Table 1: Participation in arts activities"/>
    <hyperlink ref="A10" location="'Table 3'!A1" display="Table 3: Arts activities participated in"/>
    <hyperlink ref="A12" location="'Table 4b'!A1" display="Table 4b: Attendance at arts events 2016/17 - 2017/18"/>
    <hyperlink ref="A14" location="'Table 6'!A1" display="Table 6: Arts events attended "/>
    <hyperlink ref="A15" location="'Table 7'!A1" display="Table 7: Engagement with the arts"/>
    <hyperlink ref="A16" location="'Table 7b'!A1" display="Table 7b: Engagement with the arts  2016/17 - 2017/18"/>
    <hyperlink ref="A18" location="'Table 9'!A1" display="Table 9: Frequency of engagement with the arts"/>
    <hyperlink ref="A8" location="'Table 1b'!A1" display="Table 1b: Participation in arts activities 2016/17 - 2017/18"/>
    <hyperlink ref="A11" location="'Table 4'!A1" display="Table 4: Attendance at arts events"/>
    <hyperlink ref="A9" location="'Table 2'!A1" display="Table 2: Participation in arts activities 2007/08 - 2017/18"/>
    <hyperlink ref="A13" location="'Table 5'!A1" display="Table 5: Attendance at arts events 2007/08 - 2017/18"/>
    <hyperlink ref="A17" location="'Table 8'!A1" display="Table 8: Engagement with the arts 2007/08 - 2017/18"/>
    <hyperlink ref="A19" location="'Table 10'!A1" display="Table 10: Arts venues visited during the previous year"/>
    <hyperlink ref="A27" location="'Table 13'!A1" display="Table 13: Engagement with the arts outside of school"/>
    <hyperlink ref="A28" location="'Table 13b'!A1" display="Table 13b: Engagement with the arts outside of school 2017/18 - 2018/19"/>
  </hyperlink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&amp;L&amp;K00-032Findings from the Continuous Household Survey 2018/19&amp;R&amp;K00-033Page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zoomScaleSheetLayoutView="80" workbookViewId="0"/>
  </sheetViews>
  <sheetFormatPr defaultRowHeight="15" x14ac:dyDescent="0.25"/>
  <cols>
    <col min="1" max="1" width="30.7109375" style="98" customWidth="1"/>
    <col min="2" max="2" width="12.140625" style="89" customWidth="1"/>
    <col min="3" max="3" width="12.140625" style="105" customWidth="1"/>
    <col min="4" max="4" width="12.140625" style="106" customWidth="1"/>
    <col min="5" max="5" width="12.140625" customWidth="1"/>
  </cols>
  <sheetData>
    <row r="1" spans="1:8" x14ac:dyDescent="0.25">
      <c r="A1" s="116" t="str">
        <f>Contents!A15</f>
        <v>Table 7: Engagement with the arts 2018/19</v>
      </c>
    </row>
    <row r="2" spans="1:8" ht="15.75" customHeight="1" x14ac:dyDescent="0.25">
      <c r="A2" s="343"/>
    </row>
    <row r="3" spans="1:8" x14ac:dyDescent="0.25">
      <c r="A3" s="421" t="s">
        <v>8</v>
      </c>
      <c r="B3" s="448" t="s">
        <v>158</v>
      </c>
      <c r="C3" s="449"/>
      <c r="D3" s="450"/>
      <c r="E3" s="425" t="s">
        <v>9</v>
      </c>
    </row>
    <row r="4" spans="1:8" x14ac:dyDescent="0.25">
      <c r="A4" s="383"/>
      <c r="B4" s="451" t="s">
        <v>31</v>
      </c>
      <c r="C4" s="430" t="s">
        <v>107</v>
      </c>
      <c r="D4" s="431"/>
      <c r="E4" s="426"/>
    </row>
    <row r="5" spans="1:8" ht="15.75" thickBot="1" x14ac:dyDescent="0.3">
      <c r="A5" s="384"/>
      <c r="B5" s="452"/>
      <c r="C5" s="198" t="s">
        <v>108</v>
      </c>
      <c r="D5" s="198" t="s">
        <v>109</v>
      </c>
      <c r="E5" s="427"/>
    </row>
    <row r="6" spans="1:8" x14ac:dyDescent="0.25">
      <c r="A6" s="81" t="s">
        <v>10</v>
      </c>
      <c r="B6" s="82">
        <v>83</v>
      </c>
      <c r="C6" s="90">
        <v>82</v>
      </c>
      <c r="D6" s="266">
        <v>84</v>
      </c>
      <c r="E6" s="323">
        <v>5732</v>
      </c>
      <c r="F6" s="197"/>
      <c r="G6" s="202"/>
      <c r="H6" s="202"/>
    </row>
    <row r="7" spans="1:8" x14ac:dyDescent="0.25">
      <c r="A7" s="83" t="s">
        <v>70</v>
      </c>
      <c r="B7" s="84"/>
      <c r="C7" s="108"/>
      <c r="D7" s="108"/>
      <c r="E7" s="117"/>
      <c r="F7" s="197"/>
      <c r="G7" s="202"/>
      <c r="H7" s="202"/>
    </row>
    <row r="8" spans="1:8" x14ac:dyDescent="0.25">
      <c r="A8" s="85" t="s">
        <v>1</v>
      </c>
      <c r="B8" s="82">
        <v>80</v>
      </c>
      <c r="C8" s="90">
        <v>78</v>
      </c>
      <c r="D8" s="107">
        <v>81.2</v>
      </c>
      <c r="E8" s="260">
        <v>2461</v>
      </c>
      <c r="F8" s="197"/>
      <c r="G8" s="202"/>
      <c r="H8" s="202"/>
    </row>
    <row r="9" spans="1:8" x14ac:dyDescent="0.25">
      <c r="A9" s="86" t="s">
        <v>2</v>
      </c>
      <c r="B9" s="82">
        <v>86</v>
      </c>
      <c r="C9" s="90">
        <v>84.4</v>
      </c>
      <c r="D9" s="107">
        <v>86.8</v>
      </c>
      <c r="E9" s="260">
        <v>3271</v>
      </c>
      <c r="F9" s="197"/>
      <c r="G9" s="202"/>
      <c r="H9" s="202"/>
    </row>
    <row r="10" spans="1:8" x14ac:dyDescent="0.25">
      <c r="A10" s="83" t="s">
        <v>71</v>
      </c>
      <c r="B10" s="84"/>
      <c r="C10" s="108"/>
      <c r="D10" s="108"/>
      <c r="E10" s="117"/>
      <c r="F10" s="197"/>
      <c r="G10" s="202"/>
      <c r="H10" s="202"/>
    </row>
    <row r="11" spans="1:8" x14ac:dyDescent="0.25">
      <c r="A11" s="85" t="s">
        <v>3</v>
      </c>
      <c r="B11" s="82">
        <v>92</v>
      </c>
      <c r="C11" s="90">
        <v>89</v>
      </c>
      <c r="D11" s="107">
        <v>94.7</v>
      </c>
      <c r="E11" s="92">
        <v>358</v>
      </c>
      <c r="F11" s="197"/>
      <c r="G11" s="202"/>
      <c r="H11" s="202"/>
    </row>
    <row r="12" spans="1:8" x14ac:dyDescent="0.25">
      <c r="A12" s="86" t="s">
        <v>4</v>
      </c>
      <c r="B12" s="82">
        <v>92</v>
      </c>
      <c r="C12" s="90">
        <v>89.8</v>
      </c>
      <c r="D12" s="107">
        <v>93.8</v>
      </c>
      <c r="E12" s="92">
        <v>725</v>
      </c>
      <c r="F12" s="197"/>
      <c r="G12" s="202"/>
      <c r="H12" s="202"/>
    </row>
    <row r="13" spans="1:8" x14ac:dyDescent="0.25">
      <c r="A13" s="85" t="s">
        <v>11</v>
      </c>
      <c r="B13" s="82">
        <v>92</v>
      </c>
      <c r="C13" s="90">
        <v>90.2</v>
      </c>
      <c r="D13" s="107">
        <v>93.6</v>
      </c>
      <c r="E13" s="92">
        <v>994</v>
      </c>
      <c r="F13" s="197"/>
      <c r="G13" s="202"/>
      <c r="H13" s="202"/>
    </row>
    <row r="14" spans="1:8" x14ac:dyDescent="0.25">
      <c r="A14" s="86" t="s">
        <v>5</v>
      </c>
      <c r="B14" s="82">
        <v>84</v>
      </c>
      <c r="C14" s="90">
        <v>82</v>
      </c>
      <c r="D14" s="107">
        <v>86.4</v>
      </c>
      <c r="E14" s="92">
        <v>1045</v>
      </c>
      <c r="F14" s="197"/>
      <c r="G14" s="202"/>
      <c r="H14" s="202"/>
    </row>
    <row r="15" spans="1:8" x14ac:dyDescent="0.25">
      <c r="A15" s="85" t="s">
        <v>6</v>
      </c>
      <c r="B15" s="82">
        <v>78</v>
      </c>
      <c r="C15" s="90">
        <v>75.099999999999994</v>
      </c>
      <c r="D15" s="107">
        <v>80.2</v>
      </c>
      <c r="E15" s="92">
        <v>1026</v>
      </c>
      <c r="F15" s="197"/>
      <c r="G15" s="202"/>
      <c r="H15" s="202"/>
    </row>
    <row r="16" spans="1:8" x14ac:dyDescent="0.25">
      <c r="A16" s="86" t="s">
        <v>7</v>
      </c>
      <c r="B16" s="82">
        <v>65</v>
      </c>
      <c r="C16" s="90">
        <v>62.5</v>
      </c>
      <c r="D16" s="107">
        <v>67.2</v>
      </c>
      <c r="E16" s="92">
        <v>1584</v>
      </c>
      <c r="F16" s="197"/>
      <c r="G16" s="202"/>
      <c r="H16" s="202"/>
    </row>
    <row r="17" spans="1:9" x14ac:dyDescent="0.25">
      <c r="A17" s="83" t="s">
        <v>72</v>
      </c>
      <c r="B17" s="84"/>
      <c r="C17" s="108"/>
      <c r="D17" s="108"/>
      <c r="E17" s="117"/>
      <c r="F17" s="197"/>
      <c r="G17" s="202"/>
      <c r="H17" s="202"/>
    </row>
    <row r="18" spans="1:9" x14ac:dyDescent="0.25">
      <c r="A18" s="85" t="s">
        <v>12</v>
      </c>
      <c r="B18" s="82">
        <v>82</v>
      </c>
      <c r="C18" s="90">
        <v>80.3</v>
      </c>
      <c r="D18" s="107">
        <v>83.4</v>
      </c>
      <c r="E18" s="92">
        <v>2340</v>
      </c>
      <c r="F18" s="197"/>
      <c r="G18" s="202"/>
      <c r="H18" s="202"/>
    </row>
    <row r="19" spans="1:9" x14ac:dyDescent="0.25">
      <c r="A19" s="86" t="s">
        <v>13</v>
      </c>
      <c r="B19" s="82">
        <v>82</v>
      </c>
      <c r="C19" s="93">
        <v>80.599999999999994</v>
      </c>
      <c r="D19" s="107">
        <v>83.5</v>
      </c>
      <c r="E19" s="92">
        <v>2696</v>
      </c>
      <c r="F19" s="197"/>
      <c r="G19" s="202"/>
      <c r="H19" s="202"/>
    </row>
    <row r="20" spans="1:9" x14ac:dyDescent="0.25">
      <c r="A20" s="85" t="s">
        <v>32</v>
      </c>
      <c r="B20" s="82">
        <v>90</v>
      </c>
      <c r="C20" s="90">
        <v>87.4</v>
      </c>
      <c r="D20" s="107">
        <v>92</v>
      </c>
      <c r="E20" s="92">
        <v>653</v>
      </c>
      <c r="F20" s="197"/>
      <c r="G20" s="202"/>
      <c r="H20" s="202"/>
    </row>
    <row r="21" spans="1:9" x14ac:dyDescent="0.25">
      <c r="A21" s="83" t="s">
        <v>73</v>
      </c>
      <c r="B21" s="84"/>
      <c r="C21" s="108"/>
      <c r="D21" s="108"/>
      <c r="E21" s="117"/>
      <c r="F21" s="197"/>
      <c r="G21" s="202"/>
      <c r="H21" s="202"/>
    </row>
    <row r="22" spans="1:9" x14ac:dyDescent="0.25">
      <c r="A22" s="85" t="s">
        <v>14</v>
      </c>
      <c r="B22" s="82">
        <v>85</v>
      </c>
      <c r="C22" s="90">
        <v>84.2</v>
      </c>
      <c r="D22" s="107">
        <v>86.5</v>
      </c>
      <c r="E22" s="92">
        <v>3493</v>
      </c>
      <c r="F22" s="197"/>
      <c r="G22" s="202"/>
      <c r="H22" s="202"/>
    </row>
    <row r="23" spans="1:9" x14ac:dyDescent="0.25">
      <c r="A23" s="240" t="s">
        <v>15</v>
      </c>
      <c r="B23" s="88">
        <v>85</v>
      </c>
      <c r="C23" s="90">
        <v>83.1</v>
      </c>
      <c r="D23" s="107">
        <v>87.2</v>
      </c>
      <c r="E23" s="92">
        <v>1148</v>
      </c>
      <c r="F23" s="197"/>
      <c r="G23" s="202"/>
      <c r="H23" s="202"/>
    </row>
    <row r="24" spans="1:9" ht="15.75" customHeight="1" x14ac:dyDescent="0.25">
      <c r="A24" s="243" t="s">
        <v>16</v>
      </c>
      <c r="B24" s="244">
        <v>63</v>
      </c>
      <c r="C24" s="90">
        <v>58.4</v>
      </c>
      <c r="D24" s="107">
        <v>66.8</v>
      </c>
      <c r="E24" s="92">
        <v>519</v>
      </c>
      <c r="F24" s="197"/>
      <c r="G24" s="202"/>
      <c r="H24" s="202"/>
    </row>
    <row r="25" spans="1:9" x14ac:dyDescent="0.25">
      <c r="A25" s="241" t="s">
        <v>17</v>
      </c>
      <c r="B25" s="244">
        <v>77</v>
      </c>
      <c r="C25" s="90">
        <v>73.400000000000006</v>
      </c>
      <c r="D25" s="107">
        <v>80.3</v>
      </c>
      <c r="E25" s="92">
        <v>572</v>
      </c>
      <c r="F25" s="197"/>
      <c r="G25" s="202"/>
      <c r="H25" s="202"/>
      <c r="I25" s="181"/>
    </row>
    <row r="26" spans="1:9" x14ac:dyDescent="0.25">
      <c r="A26" s="84" t="s">
        <v>74</v>
      </c>
      <c r="B26" s="84"/>
      <c r="C26" s="108"/>
      <c r="D26" s="108"/>
      <c r="E26" s="117"/>
      <c r="F26" s="197"/>
      <c r="G26" s="202"/>
      <c r="H26" s="202"/>
    </row>
    <row r="27" spans="1:9" x14ac:dyDescent="0.25">
      <c r="A27" s="243" t="s">
        <v>78</v>
      </c>
      <c r="B27" s="244">
        <v>70</v>
      </c>
      <c r="C27" s="90">
        <v>67.5</v>
      </c>
      <c r="D27" s="107">
        <v>71.8</v>
      </c>
      <c r="E27" s="92">
        <v>1754</v>
      </c>
      <c r="F27" s="197"/>
      <c r="G27" s="202"/>
      <c r="H27" s="202"/>
    </row>
    <row r="28" spans="1:9" x14ac:dyDescent="0.25">
      <c r="A28" s="241" t="s">
        <v>79</v>
      </c>
      <c r="B28" s="242">
        <v>88</v>
      </c>
      <c r="C28" s="90">
        <v>86.9</v>
      </c>
      <c r="D28" s="107">
        <v>89</v>
      </c>
      <c r="E28" s="92">
        <v>3967</v>
      </c>
      <c r="F28" s="197"/>
      <c r="G28" s="202"/>
      <c r="H28" s="202"/>
    </row>
    <row r="29" spans="1:9" ht="15.75" customHeight="1" x14ac:dyDescent="0.25">
      <c r="A29" s="83" t="s">
        <v>75</v>
      </c>
      <c r="B29" s="84"/>
      <c r="C29" s="108"/>
      <c r="D29" s="108"/>
      <c r="E29" s="117"/>
      <c r="F29" s="197"/>
      <c r="G29" s="202"/>
      <c r="H29" s="202"/>
    </row>
    <row r="30" spans="1:9" x14ac:dyDescent="0.25">
      <c r="A30" s="85" t="s">
        <v>21</v>
      </c>
      <c r="B30" s="82">
        <v>89</v>
      </c>
      <c r="C30" s="90">
        <v>87.5</v>
      </c>
      <c r="D30" s="107">
        <v>90.1</v>
      </c>
      <c r="E30" s="92">
        <v>2423</v>
      </c>
      <c r="F30" s="197"/>
      <c r="G30" s="202"/>
      <c r="H30" s="202"/>
    </row>
    <row r="31" spans="1:9" x14ac:dyDescent="0.25">
      <c r="A31" s="86" t="s">
        <v>22</v>
      </c>
      <c r="B31" s="82">
        <v>79</v>
      </c>
      <c r="C31" s="90">
        <v>77.400000000000006</v>
      </c>
      <c r="D31" s="107">
        <v>80.2</v>
      </c>
      <c r="E31" s="92">
        <v>3296</v>
      </c>
      <c r="F31" s="197"/>
      <c r="G31" s="202"/>
      <c r="H31" s="202"/>
    </row>
    <row r="32" spans="1:9" x14ac:dyDescent="0.25">
      <c r="A32" s="83" t="s">
        <v>76</v>
      </c>
      <c r="B32" s="84"/>
      <c r="C32" s="108"/>
      <c r="D32" s="108"/>
      <c r="E32" s="117"/>
      <c r="F32" s="197"/>
      <c r="G32" s="202"/>
      <c r="H32" s="202"/>
    </row>
    <row r="33" spans="1:8" x14ac:dyDescent="0.25">
      <c r="A33" s="85" t="s">
        <v>18</v>
      </c>
      <c r="B33" s="82">
        <v>78</v>
      </c>
      <c r="C33" s="90">
        <v>75.2</v>
      </c>
      <c r="D33" s="107">
        <v>80.2</v>
      </c>
      <c r="E33" s="92">
        <v>1059</v>
      </c>
      <c r="F33" s="197"/>
      <c r="G33" s="202"/>
      <c r="H33" s="202"/>
    </row>
    <row r="34" spans="1:8" x14ac:dyDescent="0.25">
      <c r="A34" s="86" t="s">
        <v>19</v>
      </c>
      <c r="B34" s="82">
        <v>91</v>
      </c>
      <c r="C34" s="90">
        <v>89.2</v>
      </c>
      <c r="D34" s="107">
        <v>92.6</v>
      </c>
      <c r="E34" s="92">
        <v>1080</v>
      </c>
      <c r="F34" s="197"/>
      <c r="G34" s="202"/>
      <c r="H34" s="202"/>
    </row>
    <row r="35" spans="1:8" x14ac:dyDescent="0.25">
      <c r="A35" s="83" t="s">
        <v>77</v>
      </c>
      <c r="B35" s="84"/>
      <c r="C35" s="108"/>
      <c r="D35" s="108"/>
      <c r="E35" s="117"/>
      <c r="F35" s="197"/>
      <c r="G35" s="202"/>
      <c r="H35" s="202"/>
    </row>
    <row r="36" spans="1:8" x14ac:dyDescent="0.25">
      <c r="A36" s="85" t="s">
        <v>93</v>
      </c>
      <c r="B36" s="82">
        <v>83</v>
      </c>
      <c r="C36" s="90">
        <v>82.2</v>
      </c>
      <c r="D36" s="107">
        <v>84.7</v>
      </c>
      <c r="E36" s="92">
        <v>3494</v>
      </c>
      <c r="F36" s="197"/>
      <c r="G36" s="202"/>
      <c r="H36" s="202"/>
    </row>
    <row r="37" spans="1:8" x14ac:dyDescent="0.25">
      <c r="A37" s="94" t="s">
        <v>94</v>
      </c>
      <c r="B37" s="95">
        <v>82</v>
      </c>
      <c r="C37" s="96">
        <v>80.599999999999994</v>
      </c>
      <c r="D37" s="110">
        <v>83.8</v>
      </c>
      <c r="E37" s="97">
        <v>2237</v>
      </c>
      <c r="F37" s="197"/>
      <c r="G37" s="202"/>
      <c r="H37" s="202"/>
    </row>
    <row r="38" spans="1:8" x14ac:dyDescent="0.25">
      <c r="F38" s="197"/>
    </row>
  </sheetData>
  <mergeCells count="5">
    <mergeCell ref="A3:A5"/>
    <mergeCell ref="B3:D3"/>
    <mergeCell ref="E3:E5"/>
    <mergeCell ref="B4:B5"/>
    <mergeCell ref="C4:D4"/>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&amp;L&amp;K00-033Findings from the Continuous Household Survey 2018/19&amp;R&amp;K00-033Page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zoomScaleNormal="100" zoomScaleSheetLayoutView="80" workbookViewId="0"/>
  </sheetViews>
  <sheetFormatPr defaultColWidth="8.85546875" defaultRowHeight="12" x14ac:dyDescent="0.2"/>
  <cols>
    <col min="1" max="1" width="31.28515625" style="1" customWidth="1"/>
    <col min="2" max="5" width="10.7109375" style="2" customWidth="1"/>
    <col min="6" max="12" width="8.85546875" style="1" hidden="1" customWidth="1"/>
    <col min="13" max="13" width="16.28515625" style="3" customWidth="1"/>
    <col min="14" max="16384" width="8.85546875" style="1"/>
  </cols>
  <sheetData>
    <row r="1" spans="1:15" ht="21" customHeight="1" x14ac:dyDescent="0.2">
      <c r="A1" s="116" t="str">
        <f>Contents!A16</f>
        <v>Table 7b: Engagement with the arts  2017/18 - 2018/19</v>
      </c>
    </row>
    <row r="2" spans="1:15" ht="12.75" customHeight="1" x14ac:dyDescent="0.2">
      <c r="A2" s="134"/>
    </row>
    <row r="3" spans="1:15" ht="17.25" customHeight="1" x14ac:dyDescent="0.2">
      <c r="A3" s="453" t="s">
        <v>8</v>
      </c>
      <c r="B3" s="432" t="s">
        <v>158</v>
      </c>
      <c r="C3" s="433"/>
      <c r="D3" s="433"/>
      <c r="E3" s="434"/>
      <c r="F3" s="354"/>
      <c r="G3" s="354"/>
      <c r="H3" s="354"/>
      <c r="I3" s="354"/>
      <c r="J3" s="354"/>
      <c r="K3" s="354"/>
      <c r="L3" s="354"/>
      <c r="M3" s="435" t="s">
        <v>116</v>
      </c>
    </row>
    <row r="4" spans="1:15" ht="18" customHeight="1" thickBot="1" x14ac:dyDescent="0.25">
      <c r="A4" s="454"/>
      <c r="B4" s="458" t="s">
        <v>190</v>
      </c>
      <c r="C4" s="459"/>
      <c r="D4" s="460" t="s">
        <v>166</v>
      </c>
      <c r="E4" s="459"/>
      <c r="F4" s="461" t="s">
        <v>23</v>
      </c>
      <c r="G4" s="463" t="s">
        <v>24</v>
      </c>
      <c r="H4" s="465" t="s">
        <v>25</v>
      </c>
      <c r="I4" s="466" t="s">
        <v>26</v>
      </c>
      <c r="J4" s="467" t="s">
        <v>27</v>
      </c>
      <c r="K4" s="466" t="s">
        <v>28</v>
      </c>
      <c r="L4" s="468" t="s">
        <v>29</v>
      </c>
      <c r="M4" s="436"/>
    </row>
    <row r="5" spans="1:15" ht="18" customHeight="1" thickBot="1" x14ac:dyDescent="0.25">
      <c r="A5" s="455"/>
      <c r="B5" s="14" t="s">
        <v>30</v>
      </c>
      <c r="C5" s="204" t="s">
        <v>9</v>
      </c>
      <c r="D5" s="207" t="s">
        <v>30</v>
      </c>
      <c r="E5" s="204" t="s">
        <v>9</v>
      </c>
      <c r="F5" s="462" t="e">
        <f>B5/100</f>
        <v>#VALUE!</v>
      </c>
      <c r="G5" s="464" t="e">
        <f>D5/100</f>
        <v>#VALUE!</v>
      </c>
      <c r="H5" s="15" t="e">
        <f>(SUM((C5*F5),(E5*G5)))/(SUM(C5,E5))</f>
        <v>#VALUE!</v>
      </c>
      <c r="I5" s="16" t="e">
        <f>1-H5</f>
        <v>#VALUE!</v>
      </c>
      <c r="J5" s="15" t="e">
        <f>SQRT(H5*I5*((SUM(C5,E5))/(C5*E5)))</f>
        <v>#VALUE!</v>
      </c>
      <c r="K5" s="16" t="e">
        <f>F5-G5</f>
        <v>#VALUE!</v>
      </c>
      <c r="L5" s="469"/>
      <c r="M5" s="456"/>
    </row>
    <row r="6" spans="1:15" s="4" customFormat="1" ht="15" customHeight="1" thickBot="1" x14ac:dyDescent="0.3">
      <c r="A6" s="17" t="s">
        <v>10</v>
      </c>
      <c r="B6" s="18">
        <v>83</v>
      </c>
      <c r="C6" s="18">
        <v>5732</v>
      </c>
      <c r="D6" s="18">
        <v>82</v>
      </c>
      <c r="E6" s="18">
        <v>5671</v>
      </c>
      <c r="F6" s="19">
        <f>B6/100</f>
        <v>0.83</v>
      </c>
      <c r="G6" s="20">
        <f>D6/100</f>
        <v>0.82</v>
      </c>
      <c r="H6" s="21">
        <f>(SUM((C6*F6),(E6*G6)))/(SUM(C6,E6))</f>
        <v>0.82502674734718928</v>
      </c>
      <c r="I6" s="22">
        <f>1-H6</f>
        <v>0.17497325265281072</v>
      </c>
      <c r="J6" s="21">
        <f>SQRT(H6*I6*((SUM(C6,E6))/(C6*E6)))</f>
        <v>7.1161729500138363E-3</v>
      </c>
      <c r="K6" s="22">
        <f>F6-G6</f>
        <v>1.0000000000000009E-2</v>
      </c>
      <c r="L6" s="23">
        <f>K6/J6</f>
        <v>1.405249713609134</v>
      </c>
      <c r="M6" s="268" t="s">
        <v>45</v>
      </c>
      <c r="N6" s="6"/>
      <c r="O6" s="6"/>
    </row>
    <row r="7" spans="1:15" s="4" customFormat="1" ht="15" customHeight="1" thickBot="1" x14ac:dyDescent="0.3">
      <c r="A7" s="24" t="s">
        <v>70</v>
      </c>
      <c r="B7" s="25"/>
      <c r="C7" s="25"/>
      <c r="D7" s="25"/>
      <c r="E7" s="25"/>
      <c r="F7" s="64"/>
      <c r="G7" s="457"/>
      <c r="H7" s="457"/>
      <c r="I7" s="457"/>
      <c r="J7" s="457"/>
      <c r="K7" s="457"/>
      <c r="L7" s="457"/>
      <c r="M7" s="267"/>
      <c r="N7" s="6"/>
      <c r="O7" s="6"/>
    </row>
    <row r="8" spans="1:15" s="4" customFormat="1" ht="15" customHeight="1" x14ac:dyDescent="0.25">
      <c r="A8" s="81" t="s">
        <v>1</v>
      </c>
      <c r="B8" s="208">
        <v>80</v>
      </c>
      <c r="C8" s="208">
        <v>2461</v>
      </c>
      <c r="D8" s="208">
        <v>79</v>
      </c>
      <c r="E8" s="208">
        <v>2460</v>
      </c>
      <c r="F8" s="26">
        <f t="shared" ref="F8:F37" si="0">B8/100</f>
        <v>0.8</v>
      </c>
      <c r="G8" s="27">
        <f t="shared" ref="G8:G37" si="1">D8/100</f>
        <v>0.79</v>
      </c>
      <c r="H8" s="28">
        <f t="shared" ref="H8:H36" si="2">(SUM((C8*F8),(E8*G8)))/(SUM(C8,E8))</f>
        <v>0.7950010160536477</v>
      </c>
      <c r="I8" s="29">
        <f t="shared" ref="I8:I37" si="3">1-H8</f>
        <v>0.2049989839463523</v>
      </c>
      <c r="J8" s="28">
        <f t="shared" ref="J8:J37" si="4">SQRT(H8*I8*((SUM(C8,E8))/(C8*E8)))</f>
        <v>1.1509673877726265E-2</v>
      </c>
      <c r="K8" s="29">
        <f t="shared" ref="K8:K37" si="5">F8-G8</f>
        <v>1.0000000000000009E-2</v>
      </c>
      <c r="L8" s="30">
        <f t="shared" ref="L8:L37" si="6">K8/J8</f>
        <v>0.86883434806543003</v>
      </c>
      <c r="M8" s="229" t="s">
        <v>45</v>
      </c>
      <c r="N8" s="6"/>
      <c r="O8" s="6"/>
    </row>
    <row r="9" spans="1:15" s="4" customFormat="1" ht="15" customHeight="1" x14ac:dyDescent="0.25">
      <c r="A9" s="189" t="s">
        <v>2</v>
      </c>
      <c r="B9" s="190">
        <v>86</v>
      </c>
      <c r="C9" s="190">
        <v>3271</v>
      </c>
      <c r="D9" s="190">
        <v>85</v>
      </c>
      <c r="E9" s="190">
        <v>3211</v>
      </c>
      <c r="F9" s="31">
        <f t="shared" si="0"/>
        <v>0.86</v>
      </c>
      <c r="G9" s="32">
        <f t="shared" si="1"/>
        <v>0.85</v>
      </c>
      <c r="H9" s="33">
        <f t="shared" si="2"/>
        <v>0.85504628201172472</v>
      </c>
      <c r="I9" s="34">
        <f t="shared" si="3"/>
        <v>0.14495371798827528</v>
      </c>
      <c r="J9" s="33">
        <f t="shared" si="4"/>
        <v>8.74588131650849E-3</v>
      </c>
      <c r="K9" s="34">
        <f t="shared" si="5"/>
        <v>1.0000000000000009E-2</v>
      </c>
      <c r="L9" s="35">
        <f t="shared" si="6"/>
        <v>1.1433953466901361</v>
      </c>
      <c r="M9" s="229" t="s">
        <v>45</v>
      </c>
      <c r="N9" s="6"/>
      <c r="O9" s="6"/>
    </row>
    <row r="10" spans="1:15" s="4" customFormat="1" ht="15" customHeight="1" x14ac:dyDescent="0.25">
      <c r="A10" s="36" t="s">
        <v>71</v>
      </c>
      <c r="B10" s="37"/>
      <c r="C10" s="37"/>
      <c r="D10" s="37"/>
      <c r="E10" s="37"/>
      <c r="F10" s="37"/>
      <c r="G10" s="37"/>
      <c r="H10" s="37"/>
      <c r="I10" s="37"/>
      <c r="J10" s="37"/>
      <c r="K10" s="37"/>
      <c r="L10" s="37"/>
      <c r="M10" s="269"/>
      <c r="N10" s="6"/>
      <c r="O10" s="6"/>
    </row>
    <row r="11" spans="1:15" s="4" customFormat="1" ht="15" customHeight="1" x14ac:dyDescent="0.25">
      <c r="A11" s="85" t="s">
        <v>3</v>
      </c>
      <c r="B11" s="208">
        <v>92</v>
      </c>
      <c r="C11" s="208">
        <v>358</v>
      </c>
      <c r="D11" s="208">
        <v>94</v>
      </c>
      <c r="E11" s="208">
        <v>377</v>
      </c>
      <c r="F11" s="26">
        <f t="shared" si="0"/>
        <v>0.92</v>
      </c>
      <c r="G11" s="27">
        <f t="shared" si="1"/>
        <v>0.94</v>
      </c>
      <c r="H11" s="28">
        <f t="shared" si="2"/>
        <v>0.93025850340136051</v>
      </c>
      <c r="I11" s="40">
        <f t="shared" si="3"/>
        <v>6.9741496598639485E-2</v>
      </c>
      <c r="J11" s="28">
        <f t="shared" si="4"/>
        <v>1.8796584299265576E-2</v>
      </c>
      <c r="K11" s="40">
        <f t="shared" si="5"/>
        <v>-1.9999999999999907E-2</v>
      </c>
      <c r="L11" s="30">
        <f t="shared" si="6"/>
        <v>-1.0640231055586706</v>
      </c>
      <c r="M11" s="229" t="s">
        <v>45</v>
      </c>
      <c r="N11" s="6"/>
      <c r="O11" s="6"/>
    </row>
    <row r="12" spans="1:15" s="4" customFormat="1" ht="15" customHeight="1" x14ac:dyDescent="0.25">
      <c r="A12" s="86" t="s">
        <v>4</v>
      </c>
      <c r="B12" s="82">
        <v>92</v>
      </c>
      <c r="C12" s="82">
        <v>725</v>
      </c>
      <c r="D12" s="82">
        <v>92</v>
      </c>
      <c r="E12" s="82">
        <v>776</v>
      </c>
      <c r="F12" s="31">
        <f t="shared" si="0"/>
        <v>0.92</v>
      </c>
      <c r="G12" s="32">
        <f t="shared" si="1"/>
        <v>0.92</v>
      </c>
      <c r="H12" s="33">
        <f t="shared" si="2"/>
        <v>0.92</v>
      </c>
      <c r="I12" s="41">
        <f t="shared" si="3"/>
        <v>7.999999999999996E-2</v>
      </c>
      <c r="J12" s="33">
        <f t="shared" si="4"/>
        <v>1.4012944094802224E-2</v>
      </c>
      <c r="K12" s="41">
        <f t="shared" si="5"/>
        <v>0</v>
      </c>
      <c r="L12" s="35">
        <f t="shared" si="6"/>
        <v>0</v>
      </c>
      <c r="M12" s="229" t="s">
        <v>45</v>
      </c>
      <c r="N12" s="6"/>
      <c r="O12" s="6"/>
    </row>
    <row r="13" spans="1:15" s="4" customFormat="1" ht="15" customHeight="1" x14ac:dyDescent="0.25">
      <c r="A13" s="85" t="s">
        <v>11</v>
      </c>
      <c r="B13" s="82">
        <v>92</v>
      </c>
      <c r="C13" s="82">
        <v>994</v>
      </c>
      <c r="D13" s="82">
        <v>90</v>
      </c>
      <c r="E13" s="82">
        <v>950</v>
      </c>
      <c r="F13" s="42">
        <f t="shared" si="0"/>
        <v>0.92</v>
      </c>
      <c r="G13" s="43">
        <f t="shared" si="1"/>
        <v>0.9</v>
      </c>
      <c r="H13" s="44">
        <f t="shared" si="2"/>
        <v>0.91022633744855963</v>
      </c>
      <c r="I13" s="45">
        <f t="shared" si="3"/>
        <v>8.977366255144037E-2</v>
      </c>
      <c r="J13" s="44">
        <f t="shared" si="4"/>
        <v>1.2970069586734795E-2</v>
      </c>
      <c r="K13" s="45">
        <f t="shared" si="5"/>
        <v>2.0000000000000018E-2</v>
      </c>
      <c r="L13" s="46">
        <f t="shared" si="6"/>
        <v>1.5420117730482432</v>
      </c>
      <c r="M13" s="229" t="s">
        <v>45</v>
      </c>
      <c r="N13" s="6"/>
      <c r="O13" s="6"/>
    </row>
    <row r="14" spans="1:15" s="4" customFormat="1" ht="15" customHeight="1" x14ac:dyDescent="0.25">
      <c r="A14" s="86" t="s">
        <v>5</v>
      </c>
      <c r="B14" s="82">
        <v>84</v>
      </c>
      <c r="C14" s="82">
        <v>1045</v>
      </c>
      <c r="D14" s="82">
        <v>85</v>
      </c>
      <c r="E14" s="82">
        <v>1037</v>
      </c>
      <c r="F14" s="31">
        <f t="shared" si="0"/>
        <v>0.84</v>
      </c>
      <c r="G14" s="32">
        <f t="shared" si="1"/>
        <v>0.85</v>
      </c>
      <c r="H14" s="33">
        <f t="shared" si="2"/>
        <v>0.84498078770413065</v>
      </c>
      <c r="I14" s="41">
        <f t="shared" si="3"/>
        <v>0.15501921229586935</v>
      </c>
      <c r="J14" s="33">
        <f t="shared" si="4"/>
        <v>1.586386550795248E-2</v>
      </c>
      <c r="K14" s="41">
        <f t="shared" si="5"/>
        <v>-1.0000000000000009E-2</v>
      </c>
      <c r="L14" s="35">
        <f t="shared" si="6"/>
        <v>-0.6303633874724327</v>
      </c>
      <c r="M14" s="229" t="s">
        <v>45</v>
      </c>
      <c r="N14" s="6"/>
      <c r="O14" s="6"/>
    </row>
    <row r="15" spans="1:15" s="4" customFormat="1" ht="15" customHeight="1" x14ac:dyDescent="0.25">
      <c r="A15" s="85" t="s">
        <v>6</v>
      </c>
      <c r="B15" s="82">
        <v>78</v>
      </c>
      <c r="C15" s="82">
        <v>1026</v>
      </c>
      <c r="D15" s="82">
        <v>77</v>
      </c>
      <c r="E15" s="82">
        <v>1064</v>
      </c>
      <c r="F15" s="42">
        <f t="shared" si="0"/>
        <v>0.78</v>
      </c>
      <c r="G15" s="43">
        <f t="shared" si="1"/>
        <v>0.77</v>
      </c>
      <c r="H15" s="44">
        <f t="shared" si="2"/>
        <v>0.77490909090909088</v>
      </c>
      <c r="I15" s="45">
        <f t="shared" si="3"/>
        <v>0.22509090909090912</v>
      </c>
      <c r="J15" s="44">
        <f t="shared" si="4"/>
        <v>1.8273974065557128E-2</v>
      </c>
      <c r="K15" s="45">
        <f t="shared" si="5"/>
        <v>1.0000000000000009E-2</v>
      </c>
      <c r="L15" s="46">
        <f t="shared" si="6"/>
        <v>0.54722634300155082</v>
      </c>
      <c r="M15" s="229" t="s">
        <v>45</v>
      </c>
      <c r="N15" s="6"/>
      <c r="O15" s="6"/>
    </row>
    <row r="16" spans="1:15" s="4" customFormat="1" ht="15" customHeight="1" x14ac:dyDescent="0.25">
      <c r="A16" s="189" t="s">
        <v>7</v>
      </c>
      <c r="B16" s="190">
        <v>65</v>
      </c>
      <c r="C16" s="190">
        <v>1584</v>
      </c>
      <c r="D16" s="190">
        <v>60</v>
      </c>
      <c r="E16" s="190">
        <v>1467</v>
      </c>
      <c r="F16" s="31">
        <f t="shared" si="0"/>
        <v>0.65</v>
      </c>
      <c r="G16" s="32">
        <f t="shared" si="1"/>
        <v>0.6</v>
      </c>
      <c r="H16" s="33">
        <f t="shared" si="2"/>
        <v>0.62595870206489679</v>
      </c>
      <c r="I16" s="41">
        <f t="shared" si="3"/>
        <v>0.37404129793510321</v>
      </c>
      <c r="J16" s="33">
        <f t="shared" si="4"/>
        <v>1.7533195551984598E-2</v>
      </c>
      <c r="K16" s="41">
        <f t="shared" si="5"/>
        <v>5.0000000000000044E-2</v>
      </c>
      <c r="L16" s="35">
        <f t="shared" si="6"/>
        <v>2.8517334362554632</v>
      </c>
      <c r="M16" s="234" t="s">
        <v>161</v>
      </c>
      <c r="N16" s="6"/>
      <c r="O16" s="6"/>
    </row>
    <row r="17" spans="1:15" s="4" customFormat="1" ht="15" customHeight="1" x14ac:dyDescent="0.25">
      <c r="A17" s="36" t="s">
        <v>72</v>
      </c>
      <c r="B17" s="37"/>
      <c r="C17" s="37"/>
      <c r="D17" s="37"/>
      <c r="E17" s="37"/>
      <c r="F17" s="37"/>
      <c r="G17" s="37"/>
      <c r="H17" s="37"/>
      <c r="I17" s="37"/>
      <c r="J17" s="37"/>
      <c r="K17" s="37"/>
      <c r="L17" s="37"/>
      <c r="M17" s="269"/>
      <c r="N17" s="6"/>
      <c r="O17" s="6"/>
    </row>
    <row r="18" spans="1:15" s="4" customFormat="1" ht="15" customHeight="1" x14ac:dyDescent="0.25">
      <c r="A18" s="85" t="s">
        <v>12</v>
      </c>
      <c r="B18" s="208">
        <v>82</v>
      </c>
      <c r="C18" s="208">
        <v>2340</v>
      </c>
      <c r="D18" s="208">
        <v>82</v>
      </c>
      <c r="E18" s="208">
        <v>2290</v>
      </c>
      <c r="F18" s="26">
        <f t="shared" si="0"/>
        <v>0.82</v>
      </c>
      <c r="G18" s="27">
        <f t="shared" si="1"/>
        <v>0.82</v>
      </c>
      <c r="H18" s="28">
        <f t="shared" si="2"/>
        <v>0.82</v>
      </c>
      <c r="I18" s="29">
        <f t="shared" si="3"/>
        <v>0.18000000000000005</v>
      </c>
      <c r="J18" s="28">
        <f t="shared" si="4"/>
        <v>1.129296557811715E-2</v>
      </c>
      <c r="K18" s="29">
        <f t="shared" si="5"/>
        <v>0</v>
      </c>
      <c r="L18" s="30">
        <f t="shared" si="6"/>
        <v>0</v>
      </c>
      <c r="M18" s="229" t="s">
        <v>45</v>
      </c>
      <c r="N18" s="6"/>
      <c r="O18" s="6"/>
    </row>
    <row r="19" spans="1:15" s="4" customFormat="1" ht="15" customHeight="1" x14ac:dyDescent="0.25">
      <c r="A19" s="86" t="s">
        <v>13</v>
      </c>
      <c r="B19" s="82">
        <v>82</v>
      </c>
      <c r="C19" s="82">
        <v>2696</v>
      </c>
      <c r="D19" s="82">
        <v>81</v>
      </c>
      <c r="E19" s="82">
        <v>2637</v>
      </c>
      <c r="F19" s="31">
        <f t="shared" si="0"/>
        <v>0.82</v>
      </c>
      <c r="G19" s="32">
        <f t="shared" si="1"/>
        <v>0.81</v>
      </c>
      <c r="H19" s="33">
        <f t="shared" si="2"/>
        <v>0.81505531595724745</v>
      </c>
      <c r="I19" s="34">
        <f t="shared" si="3"/>
        <v>0.18494468404275255</v>
      </c>
      <c r="J19" s="33">
        <f t="shared" si="4"/>
        <v>1.0633720757600308E-2</v>
      </c>
      <c r="K19" s="34">
        <f t="shared" si="5"/>
        <v>9.9999999999998979E-3</v>
      </c>
      <c r="L19" s="35">
        <f t="shared" si="6"/>
        <v>0.94040460794050218</v>
      </c>
      <c r="M19" s="229" t="s">
        <v>45</v>
      </c>
      <c r="N19" s="6"/>
      <c r="O19" s="6"/>
    </row>
    <row r="20" spans="1:15" s="4" customFormat="1" ht="15" customHeight="1" x14ac:dyDescent="0.25">
      <c r="A20" s="39" t="s">
        <v>32</v>
      </c>
      <c r="B20" s="190">
        <v>90</v>
      </c>
      <c r="C20" s="190">
        <v>653</v>
      </c>
      <c r="D20" s="190">
        <v>88</v>
      </c>
      <c r="E20" s="190">
        <v>720</v>
      </c>
      <c r="F20" s="42">
        <f t="shared" si="0"/>
        <v>0.9</v>
      </c>
      <c r="G20" s="43">
        <f t="shared" si="1"/>
        <v>0.88</v>
      </c>
      <c r="H20" s="44">
        <f t="shared" si="2"/>
        <v>0.889512017479971</v>
      </c>
      <c r="I20" s="45">
        <f t="shared" si="3"/>
        <v>0.110487982520029</v>
      </c>
      <c r="J20" s="44">
        <f t="shared" si="4"/>
        <v>1.6941265998859204E-2</v>
      </c>
      <c r="K20" s="45">
        <f t="shared" si="5"/>
        <v>2.0000000000000018E-2</v>
      </c>
      <c r="L20" s="46">
        <f t="shared" si="6"/>
        <v>1.1805493167598444</v>
      </c>
      <c r="M20" s="229" t="s">
        <v>45</v>
      </c>
      <c r="N20" s="6"/>
      <c r="O20" s="6"/>
    </row>
    <row r="21" spans="1:15" s="4" customFormat="1" ht="15" customHeight="1" x14ac:dyDescent="0.25">
      <c r="A21" s="36" t="s">
        <v>73</v>
      </c>
      <c r="B21" s="37"/>
      <c r="C21" s="37"/>
      <c r="D21" s="37"/>
      <c r="E21" s="37"/>
      <c r="F21" s="37"/>
      <c r="G21" s="37"/>
      <c r="H21" s="37"/>
      <c r="I21" s="37"/>
      <c r="J21" s="37"/>
      <c r="K21" s="37"/>
      <c r="L21" s="37"/>
      <c r="M21" s="269"/>
      <c r="N21" s="6"/>
      <c r="O21" s="6"/>
    </row>
    <row r="22" spans="1:15" s="4" customFormat="1" ht="15" customHeight="1" x14ac:dyDescent="0.25">
      <c r="A22" s="85" t="s">
        <v>14</v>
      </c>
      <c r="B22" s="208">
        <v>85</v>
      </c>
      <c r="C22" s="208">
        <v>3493</v>
      </c>
      <c r="D22" s="208">
        <v>84</v>
      </c>
      <c r="E22" s="208">
        <v>3397</v>
      </c>
      <c r="F22" s="26">
        <f t="shared" si="0"/>
        <v>0.85</v>
      </c>
      <c r="G22" s="27">
        <f t="shared" si="1"/>
        <v>0.84</v>
      </c>
      <c r="H22" s="28">
        <f t="shared" si="2"/>
        <v>0.84506966618287371</v>
      </c>
      <c r="I22" s="29">
        <f t="shared" si="3"/>
        <v>0.15493033381712629</v>
      </c>
      <c r="J22" s="28">
        <f t="shared" si="4"/>
        <v>8.7192078282659173E-3</v>
      </c>
      <c r="K22" s="29">
        <f t="shared" si="5"/>
        <v>1.0000000000000009E-2</v>
      </c>
      <c r="L22" s="30">
        <f t="shared" si="6"/>
        <v>1.1468931807752101</v>
      </c>
      <c r="M22" s="229" t="s">
        <v>45</v>
      </c>
      <c r="N22" s="6"/>
      <c r="O22" s="6"/>
    </row>
    <row r="23" spans="1:15" s="4" customFormat="1" ht="15" customHeight="1" x14ac:dyDescent="0.25">
      <c r="A23" s="86" t="s">
        <v>15</v>
      </c>
      <c r="B23" s="82">
        <v>85</v>
      </c>
      <c r="C23" s="82">
        <v>1148</v>
      </c>
      <c r="D23" s="82">
        <v>86</v>
      </c>
      <c r="E23" s="82">
        <v>1238</v>
      </c>
      <c r="F23" s="31">
        <f t="shared" si="0"/>
        <v>0.85</v>
      </c>
      <c r="G23" s="32">
        <f t="shared" si="1"/>
        <v>0.86</v>
      </c>
      <c r="H23" s="33">
        <f t="shared" si="2"/>
        <v>0.85518860016764464</v>
      </c>
      <c r="I23" s="41">
        <f t="shared" si="3"/>
        <v>0.14481139983235536</v>
      </c>
      <c r="J23" s="33">
        <f t="shared" si="4"/>
        <v>1.4419037810015484E-2</v>
      </c>
      <c r="K23" s="41">
        <f t="shared" si="5"/>
        <v>-1.0000000000000009E-2</v>
      </c>
      <c r="L23" s="35">
        <f t="shared" si="6"/>
        <v>-0.693527552376206</v>
      </c>
      <c r="M23" s="229" t="s">
        <v>45</v>
      </c>
      <c r="N23" s="6"/>
      <c r="O23" s="6"/>
    </row>
    <row r="24" spans="1:15" s="4" customFormat="1" ht="15" customHeight="1" x14ac:dyDescent="0.25">
      <c r="A24" s="85" t="s">
        <v>16</v>
      </c>
      <c r="B24" s="82">
        <v>63</v>
      </c>
      <c r="C24" s="82">
        <v>519</v>
      </c>
      <c r="D24" s="82">
        <v>58</v>
      </c>
      <c r="E24" s="82">
        <v>486</v>
      </c>
      <c r="F24" s="42">
        <f t="shared" si="0"/>
        <v>0.63</v>
      </c>
      <c r="G24" s="43">
        <f t="shared" si="1"/>
        <v>0.57999999999999996</v>
      </c>
      <c r="H24" s="44">
        <f t="shared" si="2"/>
        <v>0.60582089552238805</v>
      </c>
      <c r="I24" s="45">
        <f t="shared" si="3"/>
        <v>0.39417910447761195</v>
      </c>
      <c r="J24" s="44">
        <f t="shared" si="4"/>
        <v>3.0846091383972707E-2</v>
      </c>
      <c r="K24" s="45">
        <f t="shared" si="5"/>
        <v>5.0000000000000044E-2</v>
      </c>
      <c r="L24" s="46">
        <f t="shared" si="6"/>
        <v>1.6209509132810098</v>
      </c>
      <c r="M24" s="229" t="s">
        <v>45</v>
      </c>
      <c r="N24" s="6"/>
      <c r="O24" s="6"/>
    </row>
    <row r="25" spans="1:15" s="4" customFormat="1" ht="15" customHeight="1" x14ac:dyDescent="0.25">
      <c r="A25" s="189" t="s">
        <v>17</v>
      </c>
      <c r="B25" s="190">
        <v>77</v>
      </c>
      <c r="C25" s="190">
        <v>572</v>
      </c>
      <c r="D25" s="190">
        <v>78</v>
      </c>
      <c r="E25" s="190">
        <v>550</v>
      </c>
      <c r="F25" s="31">
        <f t="shared" si="0"/>
        <v>0.77</v>
      </c>
      <c r="G25" s="32">
        <f t="shared" si="1"/>
        <v>0.78</v>
      </c>
      <c r="H25" s="33">
        <f t="shared" si="2"/>
        <v>0.77490196078431373</v>
      </c>
      <c r="I25" s="41">
        <f t="shared" si="3"/>
        <v>0.22509803921568627</v>
      </c>
      <c r="J25" s="33">
        <f t="shared" si="4"/>
        <v>2.4941714587407876E-2</v>
      </c>
      <c r="K25" s="41">
        <f t="shared" si="5"/>
        <v>-1.0000000000000009E-2</v>
      </c>
      <c r="L25" s="35">
        <f t="shared" si="6"/>
        <v>-0.40093474588345379</v>
      </c>
      <c r="M25" s="229" t="s">
        <v>45</v>
      </c>
      <c r="N25" s="6"/>
      <c r="O25" s="6"/>
    </row>
    <row r="26" spans="1:15" s="4" customFormat="1" ht="15" customHeight="1" x14ac:dyDescent="0.25">
      <c r="A26" s="36" t="s">
        <v>74</v>
      </c>
      <c r="B26" s="37"/>
      <c r="C26" s="37"/>
      <c r="D26" s="37"/>
      <c r="E26" s="37"/>
      <c r="F26" s="37"/>
      <c r="G26" s="37"/>
      <c r="H26" s="37"/>
      <c r="I26" s="37"/>
      <c r="J26" s="37"/>
      <c r="K26" s="37"/>
      <c r="L26" s="37"/>
      <c r="M26" s="269"/>
      <c r="N26" s="6"/>
      <c r="O26" s="6"/>
    </row>
    <row r="27" spans="1:15" s="4" customFormat="1" ht="15" customHeight="1" x14ac:dyDescent="0.25">
      <c r="A27" s="81" t="s">
        <v>78</v>
      </c>
      <c r="B27" s="208">
        <v>70</v>
      </c>
      <c r="C27" s="208">
        <v>1754</v>
      </c>
      <c r="D27" s="208">
        <v>70</v>
      </c>
      <c r="E27" s="208">
        <v>1789</v>
      </c>
      <c r="F27" s="26">
        <f t="shared" si="0"/>
        <v>0.7</v>
      </c>
      <c r="G27" s="27">
        <f t="shared" si="1"/>
        <v>0.7</v>
      </c>
      <c r="H27" s="47">
        <f t="shared" si="2"/>
        <v>0.7</v>
      </c>
      <c r="I27" s="48">
        <f t="shared" si="3"/>
        <v>0.30000000000000004</v>
      </c>
      <c r="J27" s="47">
        <f t="shared" si="4"/>
        <v>1.5398388006868468E-2</v>
      </c>
      <c r="K27" s="29">
        <f t="shared" si="5"/>
        <v>0</v>
      </c>
      <c r="L27" s="30">
        <f t="shared" si="6"/>
        <v>0</v>
      </c>
      <c r="M27" s="229" t="s">
        <v>45</v>
      </c>
      <c r="N27" s="6"/>
      <c r="O27" s="6"/>
    </row>
    <row r="28" spans="1:15" s="4" customFormat="1" ht="15" customHeight="1" x14ac:dyDescent="0.25">
      <c r="A28" s="189" t="s">
        <v>79</v>
      </c>
      <c r="B28" s="190">
        <v>88</v>
      </c>
      <c r="C28" s="190">
        <v>3967</v>
      </c>
      <c r="D28" s="190">
        <v>87</v>
      </c>
      <c r="E28" s="190">
        <v>3872</v>
      </c>
      <c r="F28" s="31">
        <f t="shared" si="0"/>
        <v>0.88</v>
      </c>
      <c r="G28" s="32">
        <f t="shared" si="1"/>
        <v>0.87</v>
      </c>
      <c r="H28" s="33">
        <f t="shared" si="2"/>
        <v>0.87506059446357953</v>
      </c>
      <c r="I28" s="34">
        <f t="shared" si="3"/>
        <v>0.12493940553642047</v>
      </c>
      <c r="J28" s="33">
        <f t="shared" si="4"/>
        <v>7.4696514796888189E-3</v>
      </c>
      <c r="K28" s="34">
        <f t="shared" si="5"/>
        <v>1.0000000000000009E-2</v>
      </c>
      <c r="L28" s="35">
        <f t="shared" si="6"/>
        <v>1.3387505464199518</v>
      </c>
      <c r="M28" s="229" t="s">
        <v>45</v>
      </c>
      <c r="N28" s="6"/>
      <c r="O28" s="6"/>
    </row>
    <row r="29" spans="1:15" s="4" customFormat="1" ht="15" customHeight="1" x14ac:dyDescent="0.25">
      <c r="A29" s="36" t="s">
        <v>75</v>
      </c>
      <c r="B29" s="37"/>
      <c r="C29" s="37"/>
      <c r="D29" s="37"/>
      <c r="E29" s="37"/>
      <c r="F29" s="37"/>
      <c r="G29" s="37"/>
      <c r="H29" s="37"/>
      <c r="I29" s="37"/>
      <c r="J29" s="37"/>
      <c r="K29" s="37"/>
      <c r="L29" s="37"/>
      <c r="M29" s="285"/>
      <c r="N29" s="6"/>
      <c r="O29" s="6"/>
    </row>
    <row r="30" spans="1:15" s="4" customFormat="1" ht="15" customHeight="1" x14ac:dyDescent="0.25">
      <c r="A30" s="81" t="s">
        <v>21</v>
      </c>
      <c r="B30" s="208">
        <v>89</v>
      </c>
      <c r="C30" s="208">
        <v>2423</v>
      </c>
      <c r="D30" s="208">
        <v>87</v>
      </c>
      <c r="E30" s="208">
        <v>2349</v>
      </c>
      <c r="F30" s="26">
        <f t="shared" si="0"/>
        <v>0.89</v>
      </c>
      <c r="G30" s="27">
        <f t="shared" si="1"/>
        <v>0.87</v>
      </c>
      <c r="H30" s="47">
        <f t="shared" si="2"/>
        <v>0.88015507124895231</v>
      </c>
      <c r="I30" s="48">
        <f t="shared" si="3"/>
        <v>0.11984492875104769</v>
      </c>
      <c r="J30" s="47">
        <f t="shared" si="4"/>
        <v>9.4041907731175732E-3</v>
      </c>
      <c r="K30" s="29">
        <f t="shared" si="5"/>
        <v>2.0000000000000018E-2</v>
      </c>
      <c r="L30" s="30">
        <f t="shared" si="6"/>
        <v>2.1267114292461167</v>
      </c>
      <c r="M30" s="234" t="s">
        <v>161</v>
      </c>
      <c r="N30" s="6"/>
      <c r="O30" s="6"/>
    </row>
    <row r="31" spans="1:15" s="4" customFormat="1" ht="15" customHeight="1" x14ac:dyDescent="0.25">
      <c r="A31" s="189" t="s">
        <v>22</v>
      </c>
      <c r="B31" s="190">
        <v>79</v>
      </c>
      <c r="C31" s="190">
        <v>3296</v>
      </c>
      <c r="D31" s="190">
        <v>79</v>
      </c>
      <c r="E31" s="190">
        <v>3316</v>
      </c>
      <c r="F31" s="31">
        <f t="shared" si="0"/>
        <v>0.79</v>
      </c>
      <c r="G31" s="32">
        <f t="shared" si="1"/>
        <v>0.79</v>
      </c>
      <c r="H31" s="33">
        <f t="shared" si="2"/>
        <v>0.79</v>
      </c>
      <c r="I31" s="34">
        <f t="shared" si="3"/>
        <v>0.20999999999999996</v>
      </c>
      <c r="J31" s="33">
        <f t="shared" si="4"/>
        <v>1.0018178211607037E-2</v>
      </c>
      <c r="K31" s="34">
        <f t="shared" si="5"/>
        <v>0</v>
      </c>
      <c r="L31" s="35">
        <f t="shared" si="6"/>
        <v>0</v>
      </c>
      <c r="M31" s="324" t="s">
        <v>45</v>
      </c>
      <c r="N31" s="6"/>
      <c r="O31" s="6"/>
    </row>
    <row r="32" spans="1:15" s="4" customFormat="1" ht="15" customHeight="1" x14ac:dyDescent="0.25">
      <c r="A32" s="36" t="s">
        <v>76</v>
      </c>
      <c r="B32" s="37"/>
      <c r="C32" s="37"/>
      <c r="D32" s="37"/>
      <c r="E32" s="37"/>
      <c r="F32" s="37"/>
      <c r="G32" s="37"/>
      <c r="H32" s="37"/>
      <c r="I32" s="37"/>
      <c r="J32" s="37"/>
      <c r="K32" s="37"/>
      <c r="L32" s="37"/>
      <c r="M32" s="286"/>
      <c r="N32" s="6"/>
      <c r="O32" s="6"/>
    </row>
    <row r="33" spans="1:15" s="4" customFormat="1" ht="15" customHeight="1" x14ac:dyDescent="0.25">
      <c r="A33" s="81" t="s">
        <v>18</v>
      </c>
      <c r="B33" s="208">
        <v>78</v>
      </c>
      <c r="C33" s="208">
        <v>1059</v>
      </c>
      <c r="D33" s="208">
        <v>77</v>
      </c>
      <c r="E33" s="208">
        <v>1002</v>
      </c>
      <c r="F33" s="26">
        <f t="shared" si="0"/>
        <v>0.78</v>
      </c>
      <c r="G33" s="27">
        <f t="shared" si="1"/>
        <v>0.77</v>
      </c>
      <c r="H33" s="47">
        <f t="shared" si="2"/>
        <v>0.77513828238719062</v>
      </c>
      <c r="I33" s="49">
        <f t="shared" si="3"/>
        <v>0.22486171761280938</v>
      </c>
      <c r="J33" s="47">
        <f t="shared" si="4"/>
        <v>1.8399435971529769E-2</v>
      </c>
      <c r="K33" s="40">
        <f t="shared" si="5"/>
        <v>1.0000000000000009E-2</v>
      </c>
      <c r="L33" s="30">
        <f t="shared" si="6"/>
        <v>0.54349492101135244</v>
      </c>
      <c r="M33" s="229" t="s">
        <v>45</v>
      </c>
      <c r="N33" s="6"/>
      <c r="O33" s="6"/>
    </row>
    <row r="34" spans="1:15" s="4" customFormat="1" ht="15" customHeight="1" x14ac:dyDescent="0.25">
      <c r="A34" s="189" t="s">
        <v>19</v>
      </c>
      <c r="B34" s="190">
        <v>91</v>
      </c>
      <c r="C34" s="190">
        <v>1080</v>
      </c>
      <c r="D34" s="190">
        <v>88</v>
      </c>
      <c r="E34" s="190">
        <v>1122</v>
      </c>
      <c r="F34" s="31">
        <f t="shared" si="0"/>
        <v>0.91</v>
      </c>
      <c r="G34" s="32">
        <f t="shared" si="1"/>
        <v>0.88</v>
      </c>
      <c r="H34" s="33">
        <f t="shared" si="2"/>
        <v>0.89471389645776567</v>
      </c>
      <c r="I34" s="41">
        <f t="shared" si="3"/>
        <v>0.10528610354223433</v>
      </c>
      <c r="J34" s="33">
        <f t="shared" si="4"/>
        <v>1.3083621422612469E-2</v>
      </c>
      <c r="K34" s="41">
        <f t="shared" si="5"/>
        <v>3.0000000000000027E-2</v>
      </c>
      <c r="L34" s="35">
        <f t="shared" si="6"/>
        <v>2.2929431409679064</v>
      </c>
      <c r="M34" s="234" t="s">
        <v>161</v>
      </c>
      <c r="N34" s="6"/>
      <c r="O34" s="6"/>
    </row>
    <row r="35" spans="1:15" s="4" customFormat="1" ht="15" customHeight="1" x14ac:dyDescent="0.25">
      <c r="A35" s="36" t="s">
        <v>77</v>
      </c>
      <c r="B35" s="37"/>
      <c r="C35" s="37"/>
      <c r="D35" s="37"/>
      <c r="E35" s="37"/>
      <c r="F35" s="37"/>
      <c r="G35" s="37"/>
      <c r="H35" s="37"/>
      <c r="I35" s="37"/>
      <c r="J35" s="37"/>
      <c r="K35" s="37"/>
      <c r="L35" s="37"/>
      <c r="M35" s="269"/>
      <c r="N35" s="6"/>
      <c r="O35" s="6"/>
    </row>
    <row r="36" spans="1:15" s="4" customFormat="1" ht="15" customHeight="1" x14ac:dyDescent="0.25">
      <c r="A36" s="81" t="s">
        <v>93</v>
      </c>
      <c r="B36" s="208">
        <v>83</v>
      </c>
      <c r="C36" s="208">
        <v>3494</v>
      </c>
      <c r="D36" s="208">
        <v>83</v>
      </c>
      <c r="E36" s="208">
        <v>3649</v>
      </c>
      <c r="F36" s="26">
        <f t="shared" si="0"/>
        <v>0.83</v>
      </c>
      <c r="G36" s="27">
        <f t="shared" si="1"/>
        <v>0.83</v>
      </c>
      <c r="H36" s="47">
        <f t="shared" si="2"/>
        <v>0.83000000000000007</v>
      </c>
      <c r="I36" s="48">
        <f>1-H36</f>
        <v>0.16999999999999993</v>
      </c>
      <c r="J36" s="47">
        <f t="shared" si="4"/>
        <v>8.8910990800219573E-3</v>
      </c>
      <c r="K36" s="29">
        <f t="shared" si="5"/>
        <v>0</v>
      </c>
      <c r="L36" s="30">
        <f t="shared" si="6"/>
        <v>0</v>
      </c>
      <c r="M36" s="229" t="s">
        <v>45</v>
      </c>
      <c r="N36" s="6"/>
      <c r="O36" s="6"/>
    </row>
    <row r="37" spans="1:15" s="4" customFormat="1" ht="15" customHeight="1" x14ac:dyDescent="0.25">
      <c r="A37" s="189" t="s">
        <v>20</v>
      </c>
      <c r="B37" s="190">
        <v>82</v>
      </c>
      <c r="C37" s="190">
        <v>2237</v>
      </c>
      <c r="D37" s="190">
        <v>80</v>
      </c>
      <c r="E37" s="190">
        <v>2022</v>
      </c>
      <c r="F37" s="31">
        <f t="shared" si="0"/>
        <v>0.82</v>
      </c>
      <c r="G37" s="32">
        <f t="shared" si="1"/>
        <v>0.8</v>
      </c>
      <c r="H37" s="33">
        <f>(SUM((C37*F37),(E37*G37)))/(SUM(C37,E37))</f>
        <v>0.81050481333646396</v>
      </c>
      <c r="I37" s="34">
        <f t="shared" si="3"/>
        <v>0.18949518666353604</v>
      </c>
      <c r="J37" s="33">
        <f t="shared" si="4"/>
        <v>1.2025610769826374E-2</v>
      </c>
      <c r="K37" s="34">
        <f t="shared" si="5"/>
        <v>1.9999999999999907E-2</v>
      </c>
      <c r="L37" s="35">
        <f t="shared" si="6"/>
        <v>1.6631171907028774</v>
      </c>
      <c r="M37" s="230" t="s">
        <v>45</v>
      </c>
      <c r="N37" s="6"/>
      <c r="O37" s="6"/>
    </row>
    <row r="38" spans="1:15" s="4" customFormat="1" x14ac:dyDescent="0.25">
      <c r="B38" s="6"/>
      <c r="C38" s="6"/>
      <c r="D38" s="6"/>
      <c r="E38" s="6"/>
      <c r="M38" s="7"/>
    </row>
  </sheetData>
  <mergeCells count="11">
    <mergeCell ref="A3:A5"/>
    <mergeCell ref="M3:M5"/>
    <mergeCell ref="B3:E3"/>
    <mergeCell ref="G7:L7"/>
    <mergeCell ref="B4:C4"/>
    <mergeCell ref="D4:E4"/>
    <mergeCell ref="F4:F5"/>
    <mergeCell ref="G4:G5"/>
    <mergeCell ref="H4:I4"/>
    <mergeCell ref="J4:K4"/>
    <mergeCell ref="L4:L5"/>
  </mergeCells>
  <conditionalFormatting sqref="M1:M3 M38:M1048576">
    <cfRule type="cellIs" dxfId="69" priority="355" operator="equal">
      <formula>"Significant"</formula>
    </cfRule>
  </conditionalFormatting>
  <conditionalFormatting sqref="M22">
    <cfRule type="cellIs" dxfId="68" priority="87" operator="equal">
      <formula>"Significant"</formula>
    </cfRule>
  </conditionalFormatting>
  <conditionalFormatting sqref="M22">
    <cfRule type="cellIs" dxfId="67" priority="84" operator="equal">
      <formula>"Significant"</formula>
    </cfRule>
  </conditionalFormatting>
  <conditionalFormatting sqref="M23">
    <cfRule type="cellIs" dxfId="66" priority="81" operator="equal">
      <formula>"Significant"</formula>
    </cfRule>
  </conditionalFormatting>
  <conditionalFormatting sqref="M23">
    <cfRule type="cellIs" dxfId="65" priority="78" operator="equal">
      <formula>"Significant"</formula>
    </cfRule>
  </conditionalFormatting>
  <conditionalFormatting sqref="M24">
    <cfRule type="cellIs" dxfId="64" priority="75" operator="equal">
      <formula>"Significant"</formula>
    </cfRule>
  </conditionalFormatting>
  <conditionalFormatting sqref="M24">
    <cfRule type="cellIs" dxfId="63" priority="72" operator="equal">
      <formula>"Significant"</formula>
    </cfRule>
  </conditionalFormatting>
  <conditionalFormatting sqref="M25">
    <cfRule type="cellIs" dxfId="62" priority="69" operator="equal">
      <formula>"Significant"</formula>
    </cfRule>
  </conditionalFormatting>
  <conditionalFormatting sqref="M25">
    <cfRule type="cellIs" dxfId="61" priority="66" operator="equal">
      <formula>"Significant"</formula>
    </cfRule>
  </conditionalFormatting>
  <conditionalFormatting sqref="M27">
    <cfRule type="cellIs" dxfId="60" priority="63" operator="equal">
      <formula>"Significant"</formula>
    </cfRule>
  </conditionalFormatting>
  <conditionalFormatting sqref="M27">
    <cfRule type="cellIs" dxfId="59" priority="60" operator="equal">
      <formula>"Significant"</formula>
    </cfRule>
  </conditionalFormatting>
  <conditionalFormatting sqref="M28">
    <cfRule type="cellIs" dxfId="58" priority="57" operator="equal">
      <formula>"Significant"</formula>
    </cfRule>
  </conditionalFormatting>
  <conditionalFormatting sqref="M28">
    <cfRule type="cellIs" dxfId="57" priority="54" operator="equal">
      <formula>"Significant"</formula>
    </cfRule>
  </conditionalFormatting>
  <conditionalFormatting sqref="M31">
    <cfRule type="cellIs" dxfId="56" priority="45" operator="equal">
      <formula>"Significant"</formula>
    </cfRule>
  </conditionalFormatting>
  <conditionalFormatting sqref="M31">
    <cfRule type="cellIs" dxfId="55" priority="42" operator="equal">
      <formula>"Significant"</formula>
    </cfRule>
  </conditionalFormatting>
  <conditionalFormatting sqref="M33">
    <cfRule type="cellIs" dxfId="54" priority="39" operator="equal">
      <formula>"Significant"</formula>
    </cfRule>
  </conditionalFormatting>
  <conditionalFormatting sqref="M33">
    <cfRule type="cellIs" dxfId="53" priority="36" operator="equal">
      <formula>"Significant"</formula>
    </cfRule>
  </conditionalFormatting>
  <conditionalFormatting sqref="M36:M37">
    <cfRule type="cellIs" dxfId="52" priority="33" operator="equal">
      <formula>"Significant"</formula>
    </cfRule>
  </conditionalFormatting>
  <conditionalFormatting sqref="M36:M37">
    <cfRule type="cellIs" dxfId="51" priority="30" operator="equal">
      <formula>"Significant"</formula>
    </cfRule>
  </conditionalFormatting>
  <conditionalFormatting sqref="M6">
    <cfRule type="cellIs" dxfId="50" priority="147" operator="equal">
      <formula>"Significant"</formula>
    </cfRule>
  </conditionalFormatting>
  <conditionalFormatting sqref="M6">
    <cfRule type="cellIs" dxfId="49" priority="146" operator="equal">
      <formula>"Significant"</formula>
    </cfRule>
  </conditionalFormatting>
  <conditionalFormatting sqref="M6">
    <cfRule type="iconSet" priority="145">
      <iconSet iconSet="3Arrows" showValue="0" reverse="1">
        <cfvo type="percent" val="0"/>
        <cfvo type="num" val="0"/>
        <cfvo type="num" val="1"/>
      </iconSet>
    </cfRule>
  </conditionalFormatting>
  <conditionalFormatting sqref="M6">
    <cfRule type="cellIs" dxfId="48" priority="144" operator="equal">
      <formula>"Significant"</formula>
    </cfRule>
  </conditionalFormatting>
  <conditionalFormatting sqref="M6">
    <cfRule type="iconSet" priority="143">
      <iconSet iconSet="3Arrows" showValue="0" reverse="1">
        <cfvo type="percent" val="0"/>
        <cfvo type="num" val="0"/>
        <cfvo type="num" val="1"/>
      </iconSet>
    </cfRule>
  </conditionalFormatting>
  <conditionalFormatting sqref="M6">
    <cfRule type="iconSet" priority="142">
      <iconSet iconSet="3Arrows" showValue="0" reverse="1">
        <cfvo type="percent" val="0"/>
        <cfvo type="num" val="0"/>
        <cfvo type="num" val="1"/>
      </iconSet>
    </cfRule>
  </conditionalFormatting>
  <conditionalFormatting sqref="M8">
    <cfRule type="cellIs" dxfId="47" priority="141" operator="equal">
      <formula>"Significant"</formula>
    </cfRule>
  </conditionalFormatting>
  <conditionalFormatting sqref="M8">
    <cfRule type="cellIs" dxfId="46" priority="140" operator="equal">
      <formula>"Significant"</formula>
    </cfRule>
  </conditionalFormatting>
  <conditionalFormatting sqref="M8">
    <cfRule type="iconSet" priority="139">
      <iconSet iconSet="3Arrows" showValue="0" reverse="1">
        <cfvo type="percent" val="0"/>
        <cfvo type="num" val="0"/>
        <cfvo type="num" val="1"/>
      </iconSet>
    </cfRule>
  </conditionalFormatting>
  <conditionalFormatting sqref="M8">
    <cfRule type="cellIs" dxfId="45" priority="138" operator="equal">
      <formula>"Significant"</formula>
    </cfRule>
  </conditionalFormatting>
  <conditionalFormatting sqref="M8">
    <cfRule type="iconSet" priority="137">
      <iconSet iconSet="3Arrows" showValue="0" reverse="1">
        <cfvo type="percent" val="0"/>
        <cfvo type="num" val="0"/>
        <cfvo type="num" val="1"/>
      </iconSet>
    </cfRule>
  </conditionalFormatting>
  <conditionalFormatting sqref="M8">
    <cfRule type="iconSet" priority="136">
      <iconSet iconSet="3Arrows" showValue="0" reverse="1">
        <cfvo type="percent" val="0"/>
        <cfvo type="num" val="0"/>
        <cfvo type="num" val="1"/>
      </iconSet>
    </cfRule>
  </conditionalFormatting>
  <conditionalFormatting sqref="M9">
    <cfRule type="cellIs" dxfId="44" priority="135" operator="equal">
      <formula>"Significant"</formula>
    </cfRule>
  </conditionalFormatting>
  <conditionalFormatting sqref="M9">
    <cfRule type="cellIs" dxfId="43" priority="134" operator="equal">
      <formula>"Significant"</formula>
    </cfRule>
  </conditionalFormatting>
  <conditionalFormatting sqref="M9">
    <cfRule type="iconSet" priority="133">
      <iconSet iconSet="3Arrows" showValue="0" reverse="1">
        <cfvo type="percent" val="0"/>
        <cfvo type="num" val="0"/>
        <cfvo type="num" val="1"/>
      </iconSet>
    </cfRule>
  </conditionalFormatting>
  <conditionalFormatting sqref="M9">
    <cfRule type="cellIs" dxfId="42" priority="132" operator="equal">
      <formula>"Significant"</formula>
    </cfRule>
  </conditionalFormatting>
  <conditionalFormatting sqref="M9">
    <cfRule type="iconSet" priority="131">
      <iconSet iconSet="3Arrows" showValue="0" reverse="1">
        <cfvo type="percent" val="0"/>
        <cfvo type="num" val="0"/>
        <cfvo type="num" val="1"/>
      </iconSet>
    </cfRule>
  </conditionalFormatting>
  <conditionalFormatting sqref="M9">
    <cfRule type="iconSet" priority="130">
      <iconSet iconSet="3Arrows" showValue="0" reverse="1">
        <cfvo type="percent" val="0"/>
        <cfvo type="num" val="0"/>
        <cfvo type="num" val="1"/>
      </iconSet>
    </cfRule>
  </conditionalFormatting>
  <conditionalFormatting sqref="M11">
    <cfRule type="cellIs" dxfId="41" priority="129" operator="equal">
      <formula>"Significant"</formula>
    </cfRule>
  </conditionalFormatting>
  <conditionalFormatting sqref="M11">
    <cfRule type="cellIs" dxfId="40" priority="128" operator="equal">
      <formula>"Significant"</formula>
    </cfRule>
  </conditionalFormatting>
  <conditionalFormatting sqref="M11">
    <cfRule type="iconSet" priority="127">
      <iconSet iconSet="3Arrows" showValue="0" reverse="1">
        <cfvo type="percent" val="0"/>
        <cfvo type="num" val="0"/>
        <cfvo type="num" val="1"/>
      </iconSet>
    </cfRule>
  </conditionalFormatting>
  <conditionalFormatting sqref="M11">
    <cfRule type="cellIs" dxfId="39" priority="126" operator="equal">
      <formula>"Significant"</formula>
    </cfRule>
  </conditionalFormatting>
  <conditionalFormatting sqref="M11">
    <cfRule type="iconSet" priority="125">
      <iconSet iconSet="3Arrows" showValue="0" reverse="1">
        <cfvo type="percent" val="0"/>
        <cfvo type="num" val="0"/>
        <cfvo type="num" val="1"/>
      </iconSet>
    </cfRule>
  </conditionalFormatting>
  <conditionalFormatting sqref="M11">
    <cfRule type="iconSet" priority="124">
      <iconSet iconSet="3Arrows" showValue="0" reverse="1">
        <cfvo type="percent" val="0"/>
        <cfvo type="num" val="0"/>
        <cfvo type="num" val="1"/>
      </iconSet>
    </cfRule>
  </conditionalFormatting>
  <conditionalFormatting sqref="M12">
    <cfRule type="cellIs" dxfId="38" priority="123" operator="equal">
      <formula>"Significant"</formula>
    </cfRule>
  </conditionalFormatting>
  <conditionalFormatting sqref="M12">
    <cfRule type="cellIs" dxfId="37" priority="122" operator="equal">
      <formula>"Significant"</formula>
    </cfRule>
  </conditionalFormatting>
  <conditionalFormatting sqref="M12">
    <cfRule type="iconSet" priority="121">
      <iconSet iconSet="3Arrows" showValue="0" reverse="1">
        <cfvo type="percent" val="0"/>
        <cfvo type="num" val="0"/>
        <cfvo type="num" val="1"/>
      </iconSet>
    </cfRule>
  </conditionalFormatting>
  <conditionalFormatting sqref="M12">
    <cfRule type="cellIs" dxfId="36" priority="120" operator="equal">
      <formula>"Significant"</formula>
    </cfRule>
  </conditionalFormatting>
  <conditionalFormatting sqref="M12">
    <cfRule type="iconSet" priority="119">
      <iconSet iconSet="3Arrows" showValue="0" reverse="1">
        <cfvo type="percent" val="0"/>
        <cfvo type="num" val="0"/>
        <cfvo type="num" val="1"/>
      </iconSet>
    </cfRule>
  </conditionalFormatting>
  <conditionalFormatting sqref="M12">
    <cfRule type="iconSet" priority="118">
      <iconSet iconSet="3Arrows" showValue="0" reverse="1">
        <cfvo type="percent" val="0"/>
        <cfvo type="num" val="0"/>
        <cfvo type="num" val="1"/>
      </iconSet>
    </cfRule>
  </conditionalFormatting>
  <conditionalFormatting sqref="M13">
    <cfRule type="cellIs" dxfId="35" priority="117" operator="equal">
      <formula>"Significant"</formula>
    </cfRule>
  </conditionalFormatting>
  <conditionalFormatting sqref="M13">
    <cfRule type="cellIs" dxfId="34" priority="116" operator="equal">
      <formula>"Significant"</formula>
    </cfRule>
  </conditionalFormatting>
  <conditionalFormatting sqref="M13">
    <cfRule type="iconSet" priority="115">
      <iconSet iconSet="3Arrows" showValue="0" reverse="1">
        <cfvo type="percent" val="0"/>
        <cfvo type="num" val="0"/>
        <cfvo type="num" val="1"/>
      </iconSet>
    </cfRule>
  </conditionalFormatting>
  <conditionalFormatting sqref="M13">
    <cfRule type="cellIs" dxfId="33" priority="114" operator="equal">
      <formula>"Significant"</formula>
    </cfRule>
  </conditionalFormatting>
  <conditionalFormatting sqref="M13">
    <cfRule type="iconSet" priority="113">
      <iconSet iconSet="3Arrows" showValue="0" reverse="1">
        <cfvo type="percent" val="0"/>
        <cfvo type="num" val="0"/>
        <cfvo type="num" val="1"/>
      </iconSet>
    </cfRule>
  </conditionalFormatting>
  <conditionalFormatting sqref="M13">
    <cfRule type="iconSet" priority="112">
      <iconSet iconSet="3Arrows" showValue="0" reverse="1">
        <cfvo type="percent" val="0"/>
        <cfvo type="num" val="0"/>
        <cfvo type="num" val="1"/>
      </iconSet>
    </cfRule>
  </conditionalFormatting>
  <conditionalFormatting sqref="M14">
    <cfRule type="cellIs" dxfId="32" priority="111" operator="equal">
      <formula>"Significant"</formula>
    </cfRule>
  </conditionalFormatting>
  <conditionalFormatting sqref="M14">
    <cfRule type="cellIs" dxfId="31" priority="110" operator="equal">
      <formula>"Significant"</formula>
    </cfRule>
  </conditionalFormatting>
  <conditionalFormatting sqref="M14">
    <cfRule type="iconSet" priority="109">
      <iconSet iconSet="3Arrows" showValue="0" reverse="1">
        <cfvo type="percent" val="0"/>
        <cfvo type="num" val="0"/>
        <cfvo type="num" val="1"/>
      </iconSet>
    </cfRule>
  </conditionalFormatting>
  <conditionalFormatting sqref="M14">
    <cfRule type="cellIs" dxfId="30" priority="108" operator="equal">
      <formula>"Significant"</formula>
    </cfRule>
  </conditionalFormatting>
  <conditionalFormatting sqref="M14">
    <cfRule type="iconSet" priority="107">
      <iconSet iconSet="3Arrows" showValue="0" reverse="1">
        <cfvo type="percent" val="0"/>
        <cfvo type="num" val="0"/>
        <cfvo type="num" val="1"/>
      </iconSet>
    </cfRule>
  </conditionalFormatting>
  <conditionalFormatting sqref="M14">
    <cfRule type="iconSet" priority="106">
      <iconSet iconSet="3Arrows" showValue="0" reverse="1">
        <cfvo type="percent" val="0"/>
        <cfvo type="num" val="0"/>
        <cfvo type="num" val="1"/>
      </iconSet>
    </cfRule>
  </conditionalFormatting>
  <conditionalFormatting sqref="M15">
    <cfRule type="cellIs" dxfId="29" priority="105" operator="equal">
      <formula>"Significant"</formula>
    </cfRule>
  </conditionalFormatting>
  <conditionalFormatting sqref="M15">
    <cfRule type="cellIs" dxfId="28" priority="104" operator="equal">
      <formula>"Significant"</formula>
    </cfRule>
  </conditionalFormatting>
  <conditionalFormatting sqref="M15">
    <cfRule type="iconSet" priority="103">
      <iconSet iconSet="3Arrows" showValue="0" reverse="1">
        <cfvo type="percent" val="0"/>
        <cfvo type="num" val="0"/>
        <cfvo type="num" val="1"/>
      </iconSet>
    </cfRule>
  </conditionalFormatting>
  <conditionalFormatting sqref="M15">
    <cfRule type="cellIs" dxfId="27" priority="102" operator="equal">
      <formula>"Significant"</formula>
    </cfRule>
  </conditionalFormatting>
  <conditionalFormatting sqref="M15">
    <cfRule type="iconSet" priority="101">
      <iconSet iconSet="3Arrows" showValue="0" reverse="1">
        <cfvo type="percent" val="0"/>
        <cfvo type="num" val="0"/>
        <cfvo type="num" val="1"/>
      </iconSet>
    </cfRule>
  </conditionalFormatting>
  <conditionalFormatting sqref="M15">
    <cfRule type="iconSet" priority="100">
      <iconSet iconSet="3Arrows" showValue="0" reverse="1">
        <cfvo type="percent" val="0"/>
        <cfvo type="num" val="0"/>
        <cfvo type="num" val="1"/>
      </iconSet>
    </cfRule>
  </conditionalFormatting>
  <conditionalFormatting sqref="M18:M19">
    <cfRule type="cellIs" dxfId="26" priority="99" operator="equal">
      <formula>"Significant"</formula>
    </cfRule>
  </conditionalFormatting>
  <conditionalFormatting sqref="M18:M19">
    <cfRule type="cellIs" dxfId="25" priority="98" operator="equal">
      <formula>"Significant"</formula>
    </cfRule>
  </conditionalFormatting>
  <conditionalFormatting sqref="M18:M19">
    <cfRule type="cellIs" dxfId="24" priority="96" operator="equal">
      <formula>"Significant"</formula>
    </cfRule>
  </conditionalFormatting>
  <conditionalFormatting sqref="M18:M19">
    <cfRule type="iconSet" priority="97">
      <iconSet iconSet="3Arrows" showValue="0" reverse="1">
        <cfvo type="percent" val="0"/>
        <cfvo type="num" val="0"/>
        <cfvo type="num" val="1"/>
      </iconSet>
    </cfRule>
  </conditionalFormatting>
  <conditionalFormatting sqref="M18:M19">
    <cfRule type="iconSet" priority="95">
      <iconSet iconSet="3Arrows" showValue="0" reverse="1">
        <cfvo type="percent" val="0"/>
        <cfvo type="num" val="0"/>
        <cfvo type="num" val="1"/>
      </iconSet>
    </cfRule>
  </conditionalFormatting>
  <conditionalFormatting sqref="M18:M19">
    <cfRule type="iconSet" priority="94">
      <iconSet iconSet="3Arrows" showValue="0" reverse="1">
        <cfvo type="percent" val="0"/>
        <cfvo type="num" val="0"/>
        <cfvo type="num" val="1"/>
      </iconSet>
    </cfRule>
  </conditionalFormatting>
  <conditionalFormatting sqref="M20">
    <cfRule type="cellIs" dxfId="23" priority="93" operator="equal">
      <formula>"Significant"</formula>
    </cfRule>
  </conditionalFormatting>
  <conditionalFormatting sqref="M20">
    <cfRule type="cellIs" dxfId="22" priority="92" operator="equal">
      <formula>"Significant"</formula>
    </cfRule>
  </conditionalFormatting>
  <conditionalFormatting sqref="M20">
    <cfRule type="iconSet" priority="91">
      <iconSet iconSet="3Arrows" showValue="0" reverse="1">
        <cfvo type="percent" val="0"/>
        <cfvo type="num" val="0"/>
        <cfvo type="num" val="1"/>
      </iconSet>
    </cfRule>
  </conditionalFormatting>
  <conditionalFormatting sqref="M20">
    <cfRule type="cellIs" dxfId="21" priority="90" operator="equal">
      <formula>"Significant"</formula>
    </cfRule>
  </conditionalFormatting>
  <conditionalFormatting sqref="M20">
    <cfRule type="iconSet" priority="89">
      <iconSet iconSet="3Arrows" showValue="0" reverse="1">
        <cfvo type="percent" val="0"/>
        <cfvo type="num" val="0"/>
        <cfvo type="num" val="1"/>
      </iconSet>
    </cfRule>
  </conditionalFormatting>
  <conditionalFormatting sqref="M20">
    <cfRule type="iconSet" priority="88">
      <iconSet iconSet="3Arrows" showValue="0" reverse="1">
        <cfvo type="percent" val="0"/>
        <cfvo type="num" val="0"/>
        <cfvo type="num" val="1"/>
      </iconSet>
    </cfRule>
  </conditionalFormatting>
  <conditionalFormatting sqref="M22">
    <cfRule type="cellIs" dxfId="20" priority="86" operator="equal">
      <formula>"Significant"</formula>
    </cfRule>
  </conditionalFormatting>
  <conditionalFormatting sqref="M22">
    <cfRule type="iconSet" priority="85">
      <iconSet iconSet="3Arrows" showValue="0" reverse="1">
        <cfvo type="percent" val="0"/>
        <cfvo type="num" val="0"/>
        <cfvo type="num" val="1"/>
      </iconSet>
    </cfRule>
  </conditionalFormatting>
  <conditionalFormatting sqref="M22">
    <cfRule type="iconSet" priority="83">
      <iconSet iconSet="3Arrows" showValue="0" reverse="1">
        <cfvo type="percent" val="0"/>
        <cfvo type="num" val="0"/>
        <cfvo type="num" val="1"/>
      </iconSet>
    </cfRule>
  </conditionalFormatting>
  <conditionalFormatting sqref="M22">
    <cfRule type="iconSet" priority="82">
      <iconSet iconSet="3Arrows" showValue="0" reverse="1">
        <cfvo type="percent" val="0"/>
        <cfvo type="num" val="0"/>
        <cfvo type="num" val="1"/>
      </iconSet>
    </cfRule>
  </conditionalFormatting>
  <conditionalFormatting sqref="M23">
    <cfRule type="cellIs" dxfId="19" priority="80" operator="equal">
      <formula>"Significant"</formula>
    </cfRule>
  </conditionalFormatting>
  <conditionalFormatting sqref="M23">
    <cfRule type="iconSet" priority="79">
      <iconSet iconSet="3Arrows" showValue="0" reverse="1">
        <cfvo type="percent" val="0"/>
        <cfvo type="num" val="0"/>
        <cfvo type="num" val="1"/>
      </iconSet>
    </cfRule>
  </conditionalFormatting>
  <conditionalFormatting sqref="M23">
    <cfRule type="iconSet" priority="77">
      <iconSet iconSet="3Arrows" showValue="0" reverse="1">
        <cfvo type="percent" val="0"/>
        <cfvo type="num" val="0"/>
        <cfvo type="num" val="1"/>
      </iconSet>
    </cfRule>
  </conditionalFormatting>
  <conditionalFormatting sqref="M23">
    <cfRule type="iconSet" priority="76">
      <iconSet iconSet="3Arrows" showValue="0" reverse="1">
        <cfvo type="percent" val="0"/>
        <cfvo type="num" val="0"/>
        <cfvo type="num" val="1"/>
      </iconSet>
    </cfRule>
  </conditionalFormatting>
  <conditionalFormatting sqref="M24">
    <cfRule type="cellIs" dxfId="18" priority="74" operator="equal">
      <formula>"Significant"</formula>
    </cfRule>
  </conditionalFormatting>
  <conditionalFormatting sqref="M24">
    <cfRule type="iconSet" priority="73">
      <iconSet iconSet="3Arrows" showValue="0" reverse="1">
        <cfvo type="percent" val="0"/>
        <cfvo type="num" val="0"/>
        <cfvo type="num" val="1"/>
      </iconSet>
    </cfRule>
  </conditionalFormatting>
  <conditionalFormatting sqref="M24">
    <cfRule type="iconSet" priority="71">
      <iconSet iconSet="3Arrows" showValue="0" reverse="1">
        <cfvo type="percent" val="0"/>
        <cfvo type="num" val="0"/>
        <cfvo type="num" val="1"/>
      </iconSet>
    </cfRule>
  </conditionalFormatting>
  <conditionalFormatting sqref="M24">
    <cfRule type="iconSet" priority="70">
      <iconSet iconSet="3Arrows" showValue="0" reverse="1">
        <cfvo type="percent" val="0"/>
        <cfvo type="num" val="0"/>
        <cfvo type="num" val="1"/>
      </iconSet>
    </cfRule>
  </conditionalFormatting>
  <conditionalFormatting sqref="M25">
    <cfRule type="cellIs" dxfId="17" priority="68" operator="equal">
      <formula>"Significant"</formula>
    </cfRule>
  </conditionalFormatting>
  <conditionalFormatting sqref="M25">
    <cfRule type="iconSet" priority="67">
      <iconSet iconSet="3Arrows" showValue="0" reverse="1">
        <cfvo type="percent" val="0"/>
        <cfvo type="num" val="0"/>
        <cfvo type="num" val="1"/>
      </iconSet>
    </cfRule>
  </conditionalFormatting>
  <conditionalFormatting sqref="M25">
    <cfRule type="iconSet" priority="65">
      <iconSet iconSet="3Arrows" showValue="0" reverse="1">
        <cfvo type="percent" val="0"/>
        <cfvo type="num" val="0"/>
        <cfvo type="num" val="1"/>
      </iconSet>
    </cfRule>
  </conditionalFormatting>
  <conditionalFormatting sqref="M25">
    <cfRule type="iconSet" priority="64">
      <iconSet iconSet="3Arrows" showValue="0" reverse="1">
        <cfvo type="percent" val="0"/>
        <cfvo type="num" val="0"/>
        <cfvo type="num" val="1"/>
      </iconSet>
    </cfRule>
  </conditionalFormatting>
  <conditionalFormatting sqref="M27">
    <cfRule type="cellIs" dxfId="16" priority="62" operator="equal">
      <formula>"Significant"</formula>
    </cfRule>
  </conditionalFormatting>
  <conditionalFormatting sqref="M27">
    <cfRule type="iconSet" priority="61">
      <iconSet iconSet="3Arrows" showValue="0" reverse="1">
        <cfvo type="percent" val="0"/>
        <cfvo type="num" val="0"/>
        <cfvo type="num" val="1"/>
      </iconSet>
    </cfRule>
  </conditionalFormatting>
  <conditionalFormatting sqref="M27">
    <cfRule type="iconSet" priority="59">
      <iconSet iconSet="3Arrows" showValue="0" reverse="1">
        <cfvo type="percent" val="0"/>
        <cfvo type="num" val="0"/>
        <cfvo type="num" val="1"/>
      </iconSet>
    </cfRule>
  </conditionalFormatting>
  <conditionalFormatting sqref="M27">
    <cfRule type="iconSet" priority="58">
      <iconSet iconSet="3Arrows" showValue="0" reverse="1">
        <cfvo type="percent" val="0"/>
        <cfvo type="num" val="0"/>
        <cfvo type="num" val="1"/>
      </iconSet>
    </cfRule>
  </conditionalFormatting>
  <conditionalFormatting sqref="M28">
    <cfRule type="cellIs" dxfId="15" priority="56" operator="equal">
      <formula>"Significant"</formula>
    </cfRule>
  </conditionalFormatting>
  <conditionalFormatting sqref="M28">
    <cfRule type="iconSet" priority="55">
      <iconSet iconSet="3Arrows" showValue="0" reverse="1">
        <cfvo type="percent" val="0"/>
        <cfvo type="num" val="0"/>
        <cfvo type="num" val="1"/>
      </iconSet>
    </cfRule>
  </conditionalFormatting>
  <conditionalFormatting sqref="M28">
    <cfRule type="iconSet" priority="53">
      <iconSet iconSet="3Arrows" showValue="0" reverse="1">
        <cfvo type="percent" val="0"/>
        <cfvo type="num" val="0"/>
        <cfvo type="num" val="1"/>
      </iconSet>
    </cfRule>
  </conditionalFormatting>
  <conditionalFormatting sqref="M28">
    <cfRule type="iconSet" priority="52">
      <iconSet iconSet="3Arrows" showValue="0" reverse="1">
        <cfvo type="percent" val="0"/>
        <cfvo type="num" val="0"/>
        <cfvo type="num" val="1"/>
      </iconSet>
    </cfRule>
  </conditionalFormatting>
  <conditionalFormatting sqref="M31">
    <cfRule type="cellIs" dxfId="14" priority="44" operator="equal">
      <formula>"Significant"</formula>
    </cfRule>
  </conditionalFormatting>
  <conditionalFormatting sqref="M31">
    <cfRule type="iconSet" priority="43">
      <iconSet iconSet="3Arrows" showValue="0" reverse="1">
        <cfvo type="percent" val="0"/>
        <cfvo type="num" val="0"/>
        <cfvo type="num" val="1"/>
      </iconSet>
    </cfRule>
  </conditionalFormatting>
  <conditionalFormatting sqref="M31">
    <cfRule type="iconSet" priority="41">
      <iconSet iconSet="3Arrows" showValue="0" reverse="1">
        <cfvo type="percent" val="0"/>
        <cfvo type="num" val="0"/>
        <cfvo type="num" val="1"/>
      </iconSet>
    </cfRule>
  </conditionalFormatting>
  <conditionalFormatting sqref="M31">
    <cfRule type="iconSet" priority="40">
      <iconSet iconSet="3Arrows" showValue="0" reverse="1">
        <cfvo type="percent" val="0"/>
        <cfvo type="num" val="0"/>
        <cfvo type="num" val="1"/>
      </iconSet>
    </cfRule>
  </conditionalFormatting>
  <conditionalFormatting sqref="M33">
    <cfRule type="cellIs" dxfId="13" priority="38" operator="equal">
      <formula>"Significant"</formula>
    </cfRule>
  </conditionalFormatting>
  <conditionalFormatting sqref="M33">
    <cfRule type="iconSet" priority="37">
      <iconSet iconSet="3Arrows" showValue="0" reverse="1">
        <cfvo type="percent" val="0"/>
        <cfvo type="num" val="0"/>
        <cfvo type="num" val="1"/>
      </iconSet>
    </cfRule>
  </conditionalFormatting>
  <conditionalFormatting sqref="M33">
    <cfRule type="iconSet" priority="35">
      <iconSet iconSet="3Arrows" showValue="0" reverse="1">
        <cfvo type="percent" val="0"/>
        <cfvo type="num" val="0"/>
        <cfvo type="num" val="1"/>
      </iconSet>
    </cfRule>
  </conditionalFormatting>
  <conditionalFormatting sqref="M33">
    <cfRule type="iconSet" priority="34">
      <iconSet iconSet="3Arrows" showValue="0" reverse="1">
        <cfvo type="percent" val="0"/>
        <cfvo type="num" val="0"/>
        <cfvo type="num" val="1"/>
      </iconSet>
    </cfRule>
  </conditionalFormatting>
  <conditionalFormatting sqref="M36:M37">
    <cfRule type="cellIs" dxfId="12" priority="32" operator="equal">
      <formula>"Significant"</formula>
    </cfRule>
  </conditionalFormatting>
  <conditionalFormatting sqref="M36:M37">
    <cfRule type="iconSet" priority="31">
      <iconSet iconSet="3Arrows" showValue="0" reverse="1">
        <cfvo type="percent" val="0"/>
        <cfvo type="num" val="0"/>
        <cfvo type="num" val="1"/>
      </iconSet>
    </cfRule>
  </conditionalFormatting>
  <conditionalFormatting sqref="M36:M37">
    <cfRule type="iconSet" priority="29">
      <iconSet iconSet="3Arrows" showValue="0" reverse="1">
        <cfvo type="percent" val="0"/>
        <cfvo type="num" val="0"/>
        <cfvo type="num" val="1"/>
      </iconSet>
    </cfRule>
  </conditionalFormatting>
  <conditionalFormatting sqref="M36:M37">
    <cfRule type="iconSet" priority="28">
      <iconSet iconSet="3Arrows" showValue="0" reverse="1">
        <cfvo type="percent" val="0"/>
        <cfvo type="num" val="0"/>
        <cfvo type="num" val="1"/>
      </iconSet>
    </cfRule>
  </conditionalFormatting>
  <conditionalFormatting sqref="M16">
    <cfRule type="cellIs" dxfId="11" priority="9" operator="equal">
      <formula>"Significant"</formula>
    </cfRule>
  </conditionalFormatting>
  <conditionalFormatting sqref="M16">
    <cfRule type="iconSet" priority="8">
      <iconSet iconSet="3Arrows" showValue="0" reverse="1">
        <cfvo type="percent" val="0"/>
        <cfvo type="num" val="0"/>
        <cfvo type="num" val="1"/>
      </iconSet>
    </cfRule>
  </conditionalFormatting>
  <conditionalFormatting sqref="M16">
    <cfRule type="iconSet" priority="7">
      <iconSet iconSet="3Arrows" showValue="0" reverse="1">
        <cfvo type="percent" val="0"/>
        <cfvo type="num" val="0"/>
        <cfvo type="num" val="1"/>
      </iconSet>
    </cfRule>
  </conditionalFormatting>
  <conditionalFormatting sqref="M30">
    <cfRule type="cellIs" dxfId="10" priority="6" operator="equal">
      <formula>"Significant"</formula>
    </cfRule>
  </conditionalFormatting>
  <conditionalFormatting sqref="M30">
    <cfRule type="iconSet" priority="5">
      <iconSet iconSet="3Arrows" showValue="0" reverse="1">
        <cfvo type="percent" val="0"/>
        <cfvo type="num" val="0"/>
        <cfvo type="num" val="1"/>
      </iconSet>
    </cfRule>
  </conditionalFormatting>
  <conditionalFormatting sqref="M30">
    <cfRule type="iconSet" priority="4">
      <iconSet iconSet="3Arrows" showValue="0" reverse="1">
        <cfvo type="percent" val="0"/>
        <cfvo type="num" val="0"/>
        <cfvo type="num" val="1"/>
      </iconSet>
    </cfRule>
  </conditionalFormatting>
  <conditionalFormatting sqref="M34">
    <cfRule type="cellIs" dxfId="9" priority="3" operator="equal">
      <formula>"Significant"</formula>
    </cfRule>
  </conditionalFormatting>
  <conditionalFormatting sqref="M34">
    <cfRule type="iconSet" priority="2">
      <iconSet iconSet="3Arrows" showValue="0" reverse="1">
        <cfvo type="percent" val="0"/>
        <cfvo type="num" val="0"/>
        <cfvo type="num" val="1"/>
      </iconSet>
    </cfRule>
  </conditionalFormatting>
  <conditionalFormatting sqref="M34">
    <cfRule type="iconSet" priority="1">
      <iconSet iconSet="3Arrows" showValue="0" reverse="1">
        <cfvo type="percent" val="0"/>
        <cfvo type="num" val="0"/>
        <cfvo type="num" val="1"/>
      </iconSet>
    </cfRule>
  </conditionalFormatting>
  <pageMargins left="0.70866141732283472" right="0.70866141732283472" top="0.74803149606299213" bottom="0.74803149606299213" header="0.31496062992125984" footer="0.31496062992125984"/>
  <pageSetup paperSize="9" scale="96" orientation="portrait" r:id="rId1"/>
  <headerFooter>
    <oddHeader>&amp;R&amp;K00-034Experience of the arts in Northern Ireland</oddHeader>
    <oddFooter>&amp;L&amp;K00-033Findings from the Continuous Household Survey 2018/19&amp;R&amp;K00-033Page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zoomScaleNormal="100" zoomScaleSheetLayoutView="90" workbookViewId="0"/>
  </sheetViews>
  <sheetFormatPr defaultRowHeight="15" x14ac:dyDescent="0.25"/>
  <cols>
    <col min="1" max="1" width="39.7109375" customWidth="1"/>
    <col min="2" max="5" width="12" customWidth="1"/>
  </cols>
  <sheetData>
    <row r="1" spans="1:8" ht="19.899999999999999" customHeight="1" x14ac:dyDescent="0.25">
      <c r="A1" s="116" t="str">
        <f>Contents!A17</f>
        <v>Table 8: Engagement with the arts 2007/08 - 2018/19</v>
      </c>
    </row>
    <row r="2" spans="1:8" x14ac:dyDescent="0.25">
      <c r="A2" s="135"/>
    </row>
    <row r="3" spans="1:8" ht="19.899999999999999" customHeight="1" x14ac:dyDescent="0.25">
      <c r="A3" s="440" t="s">
        <v>179</v>
      </c>
      <c r="B3" s="441" t="s">
        <v>69</v>
      </c>
      <c r="C3" s="408"/>
      <c r="D3" s="409"/>
      <c r="E3" s="410" t="s">
        <v>9</v>
      </c>
    </row>
    <row r="4" spans="1:8" ht="19.899999999999999" customHeight="1" x14ac:dyDescent="0.25">
      <c r="A4" s="397"/>
      <c r="B4" s="442" t="s">
        <v>31</v>
      </c>
      <c r="C4" s="415" t="s">
        <v>107</v>
      </c>
      <c r="D4" s="416"/>
      <c r="E4" s="411"/>
    </row>
    <row r="5" spans="1:8" ht="19.899999999999999" customHeight="1" x14ac:dyDescent="0.25">
      <c r="A5" s="398"/>
      <c r="B5" s="443"/>
      <c r="C5" s="216" t="s">
        <v>108</v>
      </c>
      <c r="D5" s="217" t="s">
        <v>109</v>
      </c>
      <c r="E5" s="412"/>
    </row>
    <row r="6" spans="1:8" ht="23.45" customHeight="1" x14ac:dyDescent="0.25">
      <c r="A6" s="128" t="s">
        <v>180</v>
      </c>
      <c r="B6" s="142">
        <v>74</v>
      </c>
      <c r="C6" s="218">
        <v>72.8</v>
      </c>
      <c r="D6" s="218">
        <v>75.8</v>
      </c>
      <c r="E6" s="219">
        <v>3406</v>
      </c>
    </row>
    <row r="7" spans="1:8" ht="23.45" customHeight="1" x14ac:dyDescent="0.25">
      <c r="A7" s="129" t="s">
        <v>181</v>
      </c>
      <c r="B7" s="144">
        <v>73</v>
      </c>
      <c r="C7" s="220">
        <v>71.2</v>
      </c>
      <c r="D7" s="220">
        <v>74.3</v>
      </c>
      <c r="E7" s="221">
        <v>3132</v>
      </c>
      <c r="H7" s="181"/>
    </row>
    <row r="8" spans="1:8" ht="23.45" customHeight="1" x14ac:dyDescent="0.25">
      <c r="A8" s="130" t="s">
        <v>182</v>
      </c>
      <c r="B8" s="222">
        <v>78</v>
      </c>
      <c r="C8" s="223">
        <v>76.900000000000006</v>
      </c>
      <c r="D8" s="223">
        <v>79.599999999999994</v>
      </c>
      <c r="E8" s="219">
        <v>3583</v>
      </c>
    </row>
    <row r="9" spans="1:8" ht="23.45" customHeight="1" x14ac:dyDescent="0.25">
      <c r="A9" s="129" t="s">
        <v>183</v>
      </c>
      <c r="B9" s="144">
        <v>82</v>
      </c>
      <c r="C9" s="220">
        <v>80.3</v>
      </c>
      <c r="D9" s="220">
        <v>82.9</v>
      </c>
      <c r="E9" s="221">
        <v>3527</v>
      </c>
    </row>
    <row r="10" spans="1:8" ht="23.45" customHeight="1" x14ac:dyDescent="0.25">
      <c r="A10" s="224" t="s">
        <v>184</v>
      </c>
      <c r="B10" s="146">
        <v>80</v>
      </c>
      <c r="C10" s="225">
        <v>78.8</v>
      </c>
      <c r="D10" s="225">
        <v>81.400000000000006</v>
      </c>
      <c r="E10" s="226">
        <v>3688</v>
      </c>
    </row>
    <row r="11" spans="1:8" ht="23.45" customHeight="1" x14ac:dyDescent="0.25">
      <c r="A11" s="129" t="s">
        <v>185</v>
      </c>
      <c r="B11" s="144">
        <v>81</v>
      </c>
      <c r="C11" s="220">
        <v>79.7</v>
      </c>
      <c r="D11" s="220">
        <v>82.3</v>
      </c>
      <c r="E11" s="221">
        <v>3624</v>
      </c>
    </row>
    <row r="12" spans="1:8" ht="23.45" customHeight="1" x14ac:dyDescent="0.25">
      <c r="A12" s="224" t="s">
        <v>186</v>
      </c>
      <c r="B12" s="146">
        <v>82</v>
      </c>
      <c r="C12" s="225">
        <v>80.900000000000006</v>
      </c>
      <c r="D12" s="225">
        <v>83.4</v>
      </c>
      <c r="E12" s="226">
        <v>3753</v>
      </c>
    </row>
    <row r="13" spans="1:8" ht="23.45" customHeight="1" x14ac:dyDescent="0.25">
      <c r="A13" s="129" t="s">
        <v>187</v>
      </c>
      <c r="B13" s="144">
        <v>83</v>
      </c>
      <c r="C13" s="220">
        <v>82</v>
      </c>
      <c r="D13" s="220">
        <v>84.6</v>
      </c>
      <c r="E13" s="221">
        <v>3345</v>
      </c>
    </row>
    <row r="14" spans="1:8" ht="23.45" customHeight="1" x14ac:dyDescent="0.25">
      <c r="A14" s="224" t="s">
        <v>188</v>
      </c>
      <c r="B14" s="146">
        <v>81</v>
      </c>
      <c r="C14" s="225">
        <v>79.7</v>
      </c>
      <c r="D14" s="225">
        <v>82.4</v>
      </c>
      <c r="E14" s="226">
        <v>3286</v>
      </c>
    </row>
    <row r="15" spans="1:8" ht="19.899999999999999" customHeight="1" x14ac:dyDescent="0.25">
      <c r="A15" s="129" t="s">
        <v>157</v>
      </c>
      <c r="B15" s="144">
        <v>81</v>
      </c>
      <c r="C15" s="220">
        <v>80</v>
      </c>
      <c r="D15" s="220">
        <v>82.7</v>
      </c>
      <c r="E15" s="221">
        <v>3261</v>
      </c>
    </row>
    <row r="16" spans="1:8" ht="19.899999999999999" customHeight="1" x14ac:dyDescent="0.25">
      <c r="A16" s="272" t="s">
        <v>166</v>
      </c>
      <c r="B16" s="251">
        <v>82</v>
      </c>
      <c r="C16" s="265">
        <v>81.2</v>
      </c>
      <c r="D16" s="255">
        <v>83.2</v>
      </c>
      <c r="E16" s="271">
        <v>5671</v>
      </c>
    </row>
    <row r="17" spans="1:5" x14ac:dyDescent="0.25">
      <c r="A17" s="273" t="s">
        <v>190</v>
      </c>
      <c r="B17" s="274">
        <v>83</v>
      </c>
      <c r="C17" s="252">
        <v>82</v>
      </c>
      <c r="D17" s="275">
        <v>84</v>
      </c>
      <c r="E17" s="276">
        <v>5732</v>
      </c>
    </row>
    <row r="18" spans="1:5" ht="19.899999999999999" customHeight="1" x14ac:dyDescent="0.25">
      <c r="B18" s="5"/>
    </row>
    <row r="19" spans="1:5" ht="19.899999999999999" customHeight="1" x14ac:dyDescent="0.25"/>
    <row r="20" spans="1:5" ht="19.899999999999999" customHeight="1" x14ac:dyDescent="0.25"/>
    <row r="21" spans="1:5" ht="19.899999999999999" customHeight="1" x14ac:dyDescent="0.25"/>
    <row r="22" spans="1:5" ht="19.899999999999999" customHeight="1" x14ac:dyDescent="0.25"/>
    <row r="24" spans="1:5" ht="19.899999999999999" customHeight="1" x14ac:dyDescent="0.25"/>
    <row r="25" spans="1:5" ht="19.899999999999999" customHeight="1" x14ac:dyDescent="0.25"/>
    <row r="26" spans="1:5" ht="19.899999999999999" customHeight="1" x14ac:dyDescent="0.25"/>
    <row r="27" spans="1:5" ht="19.899999999999999" customHeight="1" x14ac:dyDescent="0.25"/>
    <row r="28" spans="1:5" ht="19.899999999999999" customHeight="1" x14ac:dyDescent="0.25"/>
    <row r="29" spans="1:5" ht="19.899999999999999" customHeight="1" x14ac:dyDescent="0.25"/>
    <row r="30" spans="1:5" ht="19.899999999999999" customHeight="1" x14ac:dyDescent="0.25"/>
    <row r="31" spans="1:5" ht="19.899999999999999" customHeight="1" x14ac:dyDescent="0.25"/>
    <row r="32" spans="1:5" ht="19.899999999999999" customHeight="1" x14ac:dyDescent="0.25"/>
    <row r="33" ht="19.899999999999999" customHeight="1" x14ac:dyDescent="0.25"/>
    <row r="34" ht="19.899999999999999" customHeight="1" x14ac:dyDescent="0.25"/>
    <row r="35" ht="19.899999999999999" customHeight="1" x14ac:dyDescent="0.25"/>
    <row r="36" ht="19.899999999999999" customHeight="1" x14ac:dyDescent="0.25"/>
    <row r="37" ht="19.899999999999999" customHeight="1" x14ac:dyDescent="0.25"/>
    <row r="38" ht="19.899999999999999" customHeight="1" x14ac:dyDescent="0.25"/>
    <row r="39" ht="19.899999999999999" customHeight="1" x14ac:dyDescent="0.25"/>
    <row r="51" ht="19.899999999999999" customHeight="1" x14ac:dyDescent="0.25"/>
    <row r="52" ht="19.899999999999999" customHeight="1" x14ac:dyDescent="0.25"/>
    <row r="53" ht="19.899999999999999" customHeight="1" x14ac:dyDescent="0.25"/>
    <row r="54" ht="19.899999999999999" customHeight="1" x14ac:dyDescent="0.25"/>
    <row r="55" ht="19.899999999999999" customHeight="1" x14ac:dyDescent="0.25"/>
    <row r="56" ht="27.6" customHeight="1" x14ac:dyDescent="0.25"/>
    <row r="57" ht="19.899999999999999" customHeight="1" x14ac:dyDescent="0.25"/>
    <row r="58" ht="19.899999999999999" customHeight="1" x14ac:dyDescent="0.25"/>
    <row r="59" ht="19.899999999999999" customHeight="1" x14ac:dyDescent="0.25"/>
    <row r="60" ht="19.899999999999999" customHeight="1" x14ac:dyDescent="0.25"/>
    <row r="61" ht="19.899999999999999" customHeight="1" x14ac:dyDescent="0.25"/>
    <row r="62" ht="19.899999999999999" customHeight="1" x14ac:dyDescent="0.25"/>
    <row r="63" ht="19.899999999999999" customHeight="1" x14ac:dyDescent="0.25"/>
    <row r="64" ht="19.899999999999999" customHeight="1" x14ac:dyDescent="0.25"/>
    <row r="65" ht="19.899999999999999" customHeight="1" x14ac:dyDescent="0.25"/>
    <row r="66" ht="19.899999999999999" customHeight="1" x14ac:dyDescent="0.25"/>
    <row r="67" ht="19.899999999999999"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106" ht="28.15" customHeight="1" x14ac:dyDescent="0.25"/>
    <row r="107" ht="19.899999999999999"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row r="131" ht="19.899999999999999" customHeight="1" x14ac:dyDescent="0.25"/>
    <row r="132" ht="19.899999999999999" customHeight="1" x14ac:dyDescent="0.25"/>
    <row r="133" ht="19.899999999999999" customHeight="1" x14ac:dyDescent="0.25"/>
    <row r="134" ht="19.899999999999999" customHeight="1" x14ac:dyDescent="0.25"/>
    <row r="135" ht="19.899999999999999" customHeight="1" x14ac:dyDescent="0.25"/>
    <row r="136" ht="19.899999999999999" customHeight="1" x14ac:dyDescent="0.25"/>
    <row r="137" ht="19.899999999999999" customHeight="1" x14ac:dyDescent="0.25"/>
    <row r="138" ht="19.899999999999999" customHeight="1" x14ac:dyDescent="0.25"/>
    <row r="139" ht="19.899999999999999" customHeight="1" x14ac:dyDescent="0.25"/>
  </sheetData>
  <mergeCells count="5">
    <mergeCell ref="A3:A5"/>
    <mergeCell ref="B3:D3"/>
    <mergeCell ref="E3:E5"/>
    <mergeCell ref="B4:B5"/>
    <mergeCell ref="C4:D4"/>
  </mergeCells>
  <pageMargins left="0.70866141732283472" right="0.70866141732283472" top="0.74803149606299213" bottom="0.74803149606299213" header="0.31496062992125984" footer="0.31496062992125984"/>
  <pageSetup paperSize="9" scale="99" orientation="portrait" r:id="rId1"/>
  <headerFooter>
    <oddHeader>&amp;R&amp;K00-034Experience of the arts in Northern Ireland</oddHeader>
    <oddFooter>&amp;L&amp;K00-032Findings from the Continuous Household Survey 2018/19&amp;R&amp;K00-033Page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Normal="100" zoomScaleSheetLayoutView="80" workbookViewId="0"/>
  </sheetViews>
  <sheetFormatPr defaultColWidth="8.85546875" defaultRowHeight="12" x14ac:dyDescent="0.25"/>
  <cols>
    <col min="1" max="1" width="33.5703125" style="11" customWidth="1"/>
    <col min="2" max="2" width="13.28515625" style="11" customWidth="1"/>
    <col min="3" max="3" width="16.7109375" style="11" customWidth="1"/>
    <col min="4" max="4" width="17.140625" style="11" customWidth="1"/>
    <col min="5" max="5" width="12.5703125" style="11" customWidth="1"/>
    <col min="6" max="6" width="12.7109375" style="11" customWidth="1"/>
    <col min="7" max="16384" width="8.85546875" style="11"/>
  </cols>
  <sheetData>
    <row r="1" spans="1:10" ht="17.45" customHeight="1" x14ac:dyDescent="0.25">
      <c r="A1" s="133" t="str">
        <f>Contents!A18</f>
        <v>Table 9: Frequency of engagement with the arts 2018/19</v>
      </c>
      <c r="B1" s="132"/>
      <c r="C1" s="132"/>
      <c r="D1" s="132"/>
      <c r="E1" s="132"/>
      <c r="F1" s="132"/>
    </row>
    <row r="2" spans="1:10" ht="12.75" customHeight="1" x14ac:dyDescent="0.25"/>
    <row r="3" spans="1:10" ht="51" customHeight="1" x14ac:dyDescent="0.25">
      <c r="A3" s="470" t="s">
        <v>8</v>
      </c>
      <c r="B3" s="339" t="s">
        <v>63</v>
      </c>
      <c r="C3" s="339" t="s">
        <v>64</v>
      </c>
      <c r="D3" s="339" t="s">
        <v>66</v>
      </c>
      <c r="E3" s="339" t="s">
        <v>65</v>
      </c>
      <c r="F3" s="472" t="s">
        <v>9</v>
      </c>
    </row>
    <row r="4" spans="1:10" ht="14.45" customHeight="1" x14ac:dyDescent="0.25">
      <c r="A4" s="471"/>
      <c r="B4" s="355" t="s">
        <v>31</v>
      </c>
      <c r="C4" s="355" t="s">
        <v>31</v>
      </c>
      <c r="D4" s="355" t="s">
        <v>31</v>
      </c>
      <c r="E4" s="355" t="s">
        <v>31</v>
      </c>
      <c r="F4" s="473"/>
    </row>
    <row r="5" spans="1:10" ht="15" customHeight="1" x14ac:dyDescent="0.25">
      <c r="A5" s="17" t="s">
        <v>10</v>
      </c>
      <c r="B5" s="18">
        <v>21</v>
      </c>
      <c r="C5" s="18">
        <v>31</v>
      </c>
      <c r="D5" s="18">
        <v>31</v>
      </c>
      <c r="E5" s="18">
        <v>17</v>
      </c>
      <c r="F5" s="18">
        <v>2775</v>
      </c>
      <c r="G5" s="75"/>
      <c r="H5" s="75"/>
      <c r="I5" s="75"/>
      <c r="J5" s="75"/>
    </row>
    <row r="6" spans="1:10" ht="15" customHeight="1" x14ac:dyDescent="0.25">
      <c r="A6" s="36" t="s">
        <v>70</v>
      </c>
      <c r="B6" s="37"/>
      <c r="C6" s="37"/>
      <c r="D6" s="37"/>
      <c r="E6" s="37"/>
      <c r="F6" s="38"/>
      <c r="G6" s="75"/>
      <c r="H6" s="75"/>
      <c r="I6" s="75"/>
      <c r="J6" s="75"/>
    </row>
    <row r="7" spans="1:10" ht="15" customHeight="1" x14ac:dyDescent="0.25">
      <c r="A7" s="81" t="s">
        <v>1</v>
      </c>
      <c r="B7" s="208">
        <v>21</v>
      </c>
      <c r="C7" s="208">
        <v>29</v>
      </c>
      <c r="D7" s="208">
        <v>30</v>
      </c>
      <c r="E7" s="208">
        <v>20</v>
      </c>
      <c r="F7" s="208">
        <v>1199</v>
      </c>
      <c r="G7" s="75"/>
      <c r="H7" s="75"/>
      <c r="I7" s="75"/>
      <c r="J7" s="75"/>
    </row>
    <row r="8" spans="1:10" ht="15" customHeight="1" x14ac:dyDescent="0.25">
      <c r="A8" s="189" t="s">
        <v>2</v>
      </c>
      <c r="B8" s="190">
        <v>20</v>
      </c>
      <c r="C8" s="190">
        <v>33</v>
      </c>
      <c r="D8" s="190">
        <v>31</v>
      </c>
      <c r="E8" s="190">
        <v>16</v>
      </c>
      <c r="F8" s="190">
        <v>1576</v>
      </c>
      <c r="G8" s="75"/>
      <c r="H8" s="75"/>
      <c r="I8" s="75"/>
      <c r="J8" s="75"/>
    </row>
    <row r="9" spans="1:10" ht="15" customHeight="1" x14ac:dyDescent="0.25">
      <c r="A9" s="36" t="s">
        <v>71</v>
      </c>
      <c r="B9" s="37"/>
      <c r="C9" s="37"/>
      <c r="D9" s="37"/>
      <c r="E9" s="37"/>
      <c r="F9" s="38"/>
      <c r="G9" s="75"/>
      <c r="H9" s="75"/>
      <c r="I9" s="75"/>
      <c r="J9" s="75"/>
    </row>
    <row r="10" spans="1:10" ht="15" customHeight="1" x14ac:dyDescent="0.25">
      <c r="A10" s="81" t="s">
        <v>3</v>
      </c>
      <c r="B10" s="208">
        <v>32</v>
      </c>
      <c r="C10" s="208">
        <v>32</v>
      </c>
      <c r="D10" s="208">
        <v>28</v>
      </c>
      <c r="E10" s="208">
        <v>8</v>
      </c>
      <c r="F10" s="208">
        <v>153</v>
      </c>
      <c r="G10" s="75"/>
      <c r="H10" s="75"/>
      <c r="I10" s="75"/>
      <c r="J10" s="75"/>
    </row>
    <row r="11" spans="1:10" ht="15" customHeight="1" x14ac:dyDescent="0.25">
      <c r="A11" s="86" t="s">
        <v>4</v>
      </c>
      <c r="B11" s="82">
        <v>24</v>
      </c>
      <c r="C11" s="82">
        <v>36</v>
      </c>
      <c r="D11" s="82">
        <v>31</v>
      </c>
      <c r="E11" s="82">
        <v>9</v>
      </c>
      <c r="F11" s="82">
        <v>340</v>
      </c>
      <c r="G11" s="75"/>
      <c r="H11" s="75"/>
      <c r="I11" s="75"/>
      <c r="J11" s="75"/>
    </row>
    <row r="12" spans="1:10" ht="15" customHeight="1" x14ac:dyDescent="0.25">
      <c r="A12" s="85" t="s">
        <v>11</v>
      </c>
      <c r="B12" s="82">
        <v>21</v>
      </c>
      <c r="C12" s="82">
        <v>39</v>
      </c>
      <c r="D12" s="82">
        <v>32</v>
      </c>
      <c r="E12" s="82">
        <v>8</v>
      </c>
      <c r="F12" s="82">
        <v>475</v>
      </c>
      <c r="G12" s="75"/>
      <c r="H12" s="75"/>
      <c r="I12" s="75"/>
      <c r="J12" s="75"/>
    </row>
    <row r="13" spans="1:10" ht="15" customHeight="1" x14ac:dyDescent="0.25">
      <c r="A13" s="86" t="s">
        <v>5</v>
      </c>
      <c r="B13" s="82">
        <v>17</v>
      </c>
      <c r="C13" s="82">
        <v>34</v>
      </c>
      <c r="D13" s="82">
        <v>32</v>
      </c>
      <c r="E13" s="82">
        <v>17</v>
      </c>
      <c r="F13" s="82">
        <v>525</v>
      </c>
      <c r="G13" s="75"/>
      <c r="H13" s="75"/>
      <c r="I13" s="75"/>
      <c r="J13" s="75"/>
    </row>
    <row r="14" spans="1:10" ht="15" customHeight="1" x14ac:dyDescent="0.25">
      <c r="A14" s="85" t="s">
        <v>6</v>
      </c>
      <c r="B14" s="82">
        <v>18</v>
      </c>
      <c r="C14" s="82">
        <v>28</v>
      </c>
      <c r="D14" s="82">
        <v>30</v>
      </c>
      <c r="E14" s="82">
        <v>23</v>
      </c>
      <c r="F14" s="82">
        <v>476</v>
      </c>
      <c r="G14" s="75"/>
      <c r="H14" s="75"/>
      <c r="I14" s="75"/>
      <c r="J14" s="75"/>
    </row>
    <row r="15" spans="1:10" ht="15" customHeight="1" x14ac:dyDescent="0.25">
      <c r="A15" s="189" t="s">
        <v>7</v>
      </c>
      <c r="B15" s="190">
        <v>15</v>
      </c>
      <c r="C15" s="190">
        <v>22</v>
      </c>
      <c r="D15" s="190">
        <v>28</v>
      </c>
      <c r="E15" s="190">
        <v>35</v>
      </c>
      <c r="F15" s="190">
        <v>806</v>
      </c>
      <c r="G15" s="75"/>
      <c r="H15" s="75"/>
      <c r="I15" s="75"/>
      <c r="J15" s="75"/>
    </row>
    <row r="16" spans="1:10" ht="15" customHeight="1" x14ac:dyDescent="0.25">
      <c r="A16" s="36" t="s">
        <v>72</v>
      </c>
      <c r="B16" s="37"/>
      <c r="C16" s="37"/>
      <c r="D16" s="37"/>
      <c r="E16" s="37"/>
      <c r="F16" s="38"/>
      <c r="G16" s="75"/>
      <c r="H16" s="75"/>
      <c r="I16" s="75"/>
      <c r="J16" s="75"/>
    </row>
    <row r="17" spans="1:10" ht="15" customHeight="1" x14ac:dyDescent="0.25">
      <c r="A17" s="81" t="s">
        <v>12</v>
      </c>
      <c r="B17" s="208">
        <v>19</v>
      </c>
      <c r="C17" s="208">
        <v>31</v>
      </c>
      <c r="D17" s="208">
        <v>31</v>
      </c>
      <c r="E17" s="208">
        <v>19</v>
      </c>
      <c r="F17" s="208">
        <v>1158</v>
      </c>
      <c r="G17" s="75"/>
      <c r="H17" s="75"/>
      <c r="I17" s="75"/>
      <c r="J17" s="75"/>
    </row>
    <row r="18" spans="1:10" ht="15" customHeight="1" x14ac:dyDescent="0.25">
      <c r="A18" s="86" t="s">
        <v>13</v>
      </c>
      <c r="B18" s="82">
        <v>19</v>
      </c>
      <c r="C18" s="82">
        <v>31</v>
      </c>
      <c r="D18" s="82">
        <v>31</v>
      </c>
      <c r="E18" s="82">
        <v>18</v>
      </c>
      <c r="F18" s="82">
        <v>1291</v>
      </c>
      <c r="G18" s="75"/>
      <c r="H18" s="75"/>
      <c r="I18" s="75"/>
      <c r="J18" s="75"/>
    </row>
    <row r="19" spans="1:10" ht="15" customHeight="1" x14ac:dyDescent="0.25">
      <c r="A19" s="39" t="s">
        <v>32</v>
      </c>
      <c r="B19" s="190">
        <v>31</v>
      </c>
      <c r="C19" s="190">
        <v>33</v>
      </c>
      <c r="D19" s="190">
        <v>26</v>
      </c>
      <c r="E19" s="190">
        <v>10</v>
      </c>
      <c r="F19" s="190">
        <v>306</v>
      </c>
      <c r="G19" s="75"/>
      <c r="H19" s="75"/>
      <c r="I19" s="75"/>
      <c r="J19" s="75"/>
    </row>
    <row r="20" spans="1:10" ht="15" customHeight="1" x14ac:dyDescent="0.25">
      <c r="A20" s="36" t="s">
        <v>73</v>
      </c>
      <c r="B20" s="37"/>
      <c r="C20" s="37"/>
      <c r="D20" s="37"/>
      <c r="E20" s="37"/>
      <c r="F20" s="38"/>
      <c r="G20" s="75"/>
      <c r="H20" s="75"/>
      <c r="I20" s="75"/>
      <c r="J20" s="75"/>
    </row>
    <row r="21" spans="1:10" ht="15" customHeight="1" x14ac:dyDescent="0.25">
      <c r="A21" s="81" t="s">
        <v>14</v>
      </c>
      <c r="B21" s="208">
        <v>20</v>
      </c>
      <c r="C21" s="208">
        <v>33</v>
      </c>
      <c r="D21" s="208">
        <v>32</v>
      </c>
      <c r="E21" s="208">
        <v>15</v>
      </c>
      <c r="F21" s="208">
        <v>1660</v>
      </c>
      <c r="G21" s="75"/>
      <c r="H21" s="75"/>
      <c r="I21" s="75"/>
      <c r="J21" s="75"/>
    </row>
    <row r="22" spans="1:10" ht="15" customHeight="1" x14ac:dyDescent="0.25">
      <c r="A22" s="86" t="s">
        <v>15</v>
      </c>
      <c r="B22" s="82">
        <v>26</v>
      </c>
      <c r="C22" s="82">
        <v>32</v>
      </c>
      <c r="D22" s="82">
        <v>28</v>
      </c>
      <c r="E22" s="82">
        <v>13</v>
      </c>
      <c r="F22" s="82">
        <v>554</v>
      </c>
      <c r="G22" s="75"/>
      <c r="H22" s="75"/>
      <c r="I22" s="75"/>
      <c r="J22" s="75"/>
    </row>
    <row r="23" spans="1:10" ht="15" customHeight="1" x14ac:dyDescent="0.25">
      <c r="A23" s="85" t="s">
        <v>16</v>
      </c>
      <c r="B23" s="82">
        <v>14</v>
      </c>
      <c r="C23" s="82">
        <v>16</v>
      </c>
      <c r="D23" s="82">
        <v>32</v>
      </c>
      <c r="E23" s="82">
        <v>38</v>
      </c>
      <c r="F23" s="82">
        <v>269</v>
      </c>
      <c r="G23" s="75"/>
      <c r="H23" s="75"/>
      <c r="I23" s="75"/>
      <c r="J23" s="75"/>
    </row>
    <row r="24" spans="1:10" ht="15" customHeight="1" x14ac:dyDescent="0.25">
      <c r="A24" s="189" t="s">
        <v>17</v>
      </c>
      <c r="B24" s="190">
        <v>18</v>
      </c>
      <c r="C24" s="190">
        <v>28</v>
      </c>
      <c r="D24" s="190">
        <v>29</v>
      </c>
      <c r="E24" s="190">
        <v>25</v>
      </c>
      <c r="F24" s="190">
        <v>292</v>
      </c>
      <c r="G24" s="75"/>
      <c r="H24" s="75"/>
      <c r="I24" s="75"/>
      <c r="J24" s="75"/>
    </row>
    <row r="25" spans="1:10" ht="15" customHeight="1" x14ac:dyDescent="0.25">
      <c r="A25" s="36" t="s">
        <v>74</v>
      </c>
      <c r="B25" s="37"/>
      <c r="C25" s="37"/>
      <c r="D25" s="37"/>
      <c r="E25" s="37"/>
      <c r="F25" s="38"/>
      <c r="G25" s="75"/>
      <c r="H25" s="75"/>
      <c r="I25" s="75"/>
      <c r="J25" s="75"/>
    </row>
    <row r="26" spans="1:10" ht="15" customHeight="1" x14ac:dyDescent="0.25">
      <c r="A26" s="81" t="s">
        <v>78</v>
      </c>
      <c r="B26" s="208">
        <v>19</v>
      </c>
      <c r="C26" s="208">
        <v>23</v>
      </c>
      <c r="D26" s="208">
        <v>28</v>
      </c>
      <c r="E26" s="208">
        <v>30</v>
      </c>
      <c r="F26" s="208">
        <v>859</v>
      </c>
      <c r="G26" s="75"/>
      <c r="H26" s="75"/>
      <c r="I26" s="75"/>
      <c r="J26" s="75"/>
    </row>
    <row r="27" spans="1:10" ht="15" customHeight="1" x14ac:dyDescent="0.25">
      <c r="A27" s="189" t="s">
        <v>79</v>
      </c>
      <c r="B27" s="190">
        <v>22</v>
      </c>
      <c r="C27" s="190">
        <v>34</v>
      </c>
      <c r="D27" s="190">
        <v>31</v>
      </c>
      <c r="E27" s="190">
        <v>13</v>
      </c>
      <c r="F27" s="190">
        <v>1909</v>
      </c>
      <c r="G27" s="75"/>
      <c r="H27" s="75"/>
      <c r="I27" s="75"/>
      <c r="J27" s="75"/>
    </row>
    <row r="28" spans="1:10" ht="15" customHeight="1" x14ac:dyDescent="0.25">
      <c r="A28" s="36" t="s">
        <v>75</v>
      </c>
      <c r="B28" s="37"/>
      <c r="C28" s="37"/>
      <c r="D28" s="37"/>
      <c r="E28" s="37"/>
      <c r="F28" s="38"/>
      <c r="G28" s="75"/>
      <c r="H28" s="75"/>
      <c r="I28" s="75"/>
      <c r="J28" s="75"/>
    </row>
    <row r="29" spans="1:10" ht="15" customHeight="1" x14ac:dyDescent="0.25">
      <c r="A29" s="81" t="s">
        <v>21</v>
      </c>
      <c r="B29" s="208">
        <v>21</v>
      </c>
      <c r="C29" s="208">
        <v>35</v>
      </c>
      <c r="D29" s="208">
        <v>32</v>
      </c>
      <c r="E29" s="208">
        <v>12</v>
      </c>
      <c r="F29" s="208">
        <v>1161</v>
      </c>
      <c r="G29" s="75"/>
      <c r="H29" s="75"/>
      <c r="I29" s="75"/>
      <c r="J29" s="75"/>
    </row>
    <row r="30" spans="1:10" ht="15" customHeight="1" x14ac:dyDescent="0.25">
      <c r="A30" s="189" t="s">
        <v>22</v>
      </c>
      <c r="B30" s="190">
        <v>21</v>
      </c>
      <c r="C30" s="190">
        <v>28</v>
      </c>
      <c r="D30" s="190">
        <v>29</v>
      </c>
      <c r="E30" s="190">
        <v>21</v>
      </c>
      <c r="F30" s="190">
        <v>1608</v>
      </c>
      <c r="G30" s="75"/>
      <c r="H30" s="75"/>
      <c r="I30" s="75"/>
      <c r="J30" s="75"/>
    </row>
    <row r="31" spans="1:10" ht="15" customHeight="1" x14ac:dyDescent="0.25">
      <c r="A31" s="36" t="s">
        <v>76</v>
      </c>
      <c r="B31" s="37"/>
      <c r="C31" s="37"/>
      <c r="D31" s="37"/>
      <c r="E31" s="37"/>
      <c r="F31" s="38"/>
      <c r="G31" s="75"/>
      <c r="H31" s="75"/>
      <c r="I31" s="75"/>
      <c r="J31" s="75"/>
    </row>
    <row r="32" spans="1:10" ht="15" customHeight="1" x14ac:dyDescent="0.25">
      <c r="A32" s="81" t="s">
        <v>18</v>
      </c>
      <c r="B32" s="208">
        <v>20</v>
      </c>
      <c r="C32" s="208">
        <v>25</v>
      </c>
      <c r="D32" s="208">
        <v>33</v>
      </c>
      <c r="E32" s="208">
        <v>23</v>
      </c>
      <c r="F32" s="208">
        <v>503</v>
      </c>
      <c r="G32" s="75"/>
      <c r="H32" s="75"/>
      <c r="I32" s="75"/>
      <c r="J32" s="75"/>
    </row>
    <row r="33" spans="1:10" ht="15" customHeight="1" x14ac:dyDescent="0.25">
      <c r="A33" s="189" t="s">
        <v>19</v>
      </c>
      <c r="B33" s="190">
        <v>28</v>
      </c>
      <c r="C33" s="190">
        <v>37</v>
      </c>
      <c r="D33" s="190">
        <v>26</v>
      </c>
      <c r="E33" s="190">
        <v>9</v>
      </c>
      <c r="F33" s="190">
        <v>531</v>
      </c>
      <c r="G33" s="75"/>
      <c r="H33" s="75"/>
      <c r="I33" s="75"/>
      <c r="J33" s="75"/>
    </row>
    <row r="34" spans="1:10" ht="15" customHeight="1" x14ac:dyDescent="0.25">
      <c r="A34" s="36" t="s">
        <v>77</v>
      </c>
      <c r="B34" s="37"/>
      <c r="C34" s="37"/>
      <c r="D34" s="37"/>
      <c r="E34" s="37"/>
      <c r="F34" s="38"/>
      <c r="G34" s="75"/>
      <c r="H34" s="75"/>
      <c r="I34" s="75"/>
      <c r="J34" s="75"/>
    </row>
    <row r="35" spans="1:10" ht="15" customHeight="1" x14ac:dyDescent="0.25">
      <c r="A35" s="81" t="s">
        <v>93</v>
      </c>
      <c r="B35" s="208">
        <v>23</v>
      </c>
      <c r="C35" s="208">
        <v>31</v>
      </c>
      <c r="D35" s="208">
        <v>30</v>
      </c>
      <c r="E35" s="208">
        <v>17</v>
      </c>
      <c r="F35" s="208">
        <v>1725</v>
      </c>
      <c r="G35" s="75"/>
      <c r="H35" s="75"/>
      <c r="I35" s="75"/>
      <c r="J35" s="75"/>
    </row>
    <row r="36" spans="1:10" ht="15" customHeight="1" x14ac:dyDescent="0.25">
      <c r="A36" s="189" t="s">
        <v>20</v>
      </c>
      <c r="B36" s="190">
        <v>18</v>
      </c>
      <c r="C36" s="190">
        <v>32</v>
      </c>
      <c r="D36" s="190">
        <v>32</v>
      </c>
      <c r="E36" s="190">
        <v>18</v>
      </c>
      <c r="F36" s="190">
        <v>1050</v>
      </c>
      <c r="G36" s="75"/>
      <c r="H36" s="75"/>
      <c r="I36" s="75"/>
      <c r="J36" s="75"/>
    </row>
    <row r="37" spans="1:10" ht="12" customHeight="1" x14ac:dyDescent="0.25">
      <c r="A37" s="325" t="s">
        <v>169</v>
      </c>
      <c r="B37" s="12"/>
      <c r="C37" s="12"/>
      <c r="D37" s="12"/>
      <c r="E37" s="12"/>
    </row>
    <row r="38" spans="1:10" s="10" customFormat="1" x14ac:dyDescent="0.2">
      <c r="A38" s="149" t="s">
        <v>253</v>
      </c>
      <c r="D38" s="13"/>
    </row>
  </sheetData>
  <mergeCells count="2">
    <mergeCell ref="A3:A4"/>
    <mergeCell ref="F3:F4"/>
  </mergeCells>
  <pageMargins left="0.70866141732283472" right="0.70866141732283472" top="0.74803149606299213" bottom="0.74803149606299213" header="0.31496062992125984" footer="0.31496062992125984"/>
  <pageSetup paperSize="9" scale="82" orientation="portrait" r:id="rId1"/>
  <headerFooter>
    <oddHeader>&amp;R&amp;K00-034Experience of the arts in Northern Ireland</oddHeader>
    <oddFooter>&amp;L&amp;K00-033Findings from the Continuous Household Survey 2018/19&amp;R&amp;K00-033Page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3"/>
  <sheetViews>
    <sheetView zoomScaleNormal="100" zoomScaleSheetLayoutView="90" workbookViewId="0"/>
  </sheetViews>
  <sheetFormatPr defaultRowHeight="15" x14ac:dyDescent="0.25"/>
  <cols>
    <col min="1" max="1" width="50" customWidth="1"/>
    <col min="2" max="8" width="12.7109375" customWidth="1"/>
    <col min="9" max="9" width="13.28515625" customWidth="1"/>
    <col min="10" max="10" width="8.7109375" customWidth="1"/>
  </cols>
  <sheetData>
    <row r="1" spans="1:8" ht="17.45" customHeight="1" x14ac:dyDescent="0.25">
      <c r="A1" s="131" t="str">
        <f>Contents!A19</f>
        <v>Table 10: Encouraging attendance at arts events 2018/19</v>
      </c>
      <c r="B1" s="10"/>
      <c r="C1" s="10"/>
      <c r="D1" s="10"/>
      <c r="E1" s="1"/>
      <c r="F1" s="1"/>
      <c r="G1" s="1"/>
      <c r="H1" s="1"/>
    </row>
    <row r="2" spans="1:8" ht="15.6" customHeight="1" x14ac:dyDescent="0.25">
      <c r="A2" s="72"/>
      <c r="B2" s="10"/>
      <c r="C2" s="10"/>
      <c r="D2" s="10"/>
      <c r="E2" s="1"/>
    </row>
    <row r="3" spans="1:8" x14ac:dyDescent="0.25">
      <c r="A3" s="66" t="s">
        <v>80</v>
      </c>
      <c r="B3" s="10"/>
      <c r="C3" s="10"/>
      <c r="D3" s="10"/>
      <c r="E3" s="1"/>
    </row>
    <row r="4" spans="1:8" ht="15" customHeight="1" x14ac:dyDescent="0.25">
      <c r="A4" s="9"/>
      <c r="B4" s="9"/>
      <c r="C4" s="445"/>
      <c r="D4" s="445"/>
      <c r="E4" s="1"/>
    </row>
    <row r="5" spans="1:8" x14ac:dyDescent="0.25">
      <c r="A5" s="474" t="s">
        <v>207</v>
      </c>
      <c r="B5" s="375" t="s">
        <v>10</v>
      </c>
      <c r="C5" s="375" t="s">
        <v>1</v>
      </c>
      <c r="D5" s="376" t="s">
        <v>2</v>
      </c>
      <c r="E5" s="1"/>
    </row>
    <row r="6" spans="1:8" ht="15.95" customHeight="1" x14ac:dyDescent="0.25">
      <c r="A6" s="447"/>
      <c r="B6" s="56" t="s">
        <v>31</v>
      </c>
      <c r="C6" s="56" t="s">
        <v>31</v>
      </c>
      <c r="D6" s="77" t="s">
        <v>62</v>
      </c>
      <c r="E6" s="1"/>
    </row>
    <row r="7" spans="1:8" ht="15.95" customHeight="1" x14ac:dyDescent="0.25">
      <c r="A7" s="129" t="s">
        <v>195</v>
      </c>
      <c r="B7" s="59">
        <v>28</v>
      </c>
      <c r="C7" s="59">
        <v>26</v>
      </c>
      <c r="D7" s="59">
        <v>30</v>
      </c>
      <c r="E7" s="182"/>
      <c r="F7" s="182"/>
      <c r="G7" s="182"/>
    </row>
    <row r="8" spans="1:8" ht="15.95" customHeight="1" x14ac:dyDescent="0.25">
      <c r="A8" s="130" t="s">
        <v>196</v>
      </c>
      <c r="B8" s="60">
        <v>22</v>
      </c>
      <c r="C8" s="60">
        <v>19</v>
      </c>
      <c r="D8" s="60">
        <v>24</v>
      </c>
      <c r="E8" s="182"/>
      <c r="F8" s="182"/>
      <c r="G8" s="182"/>
    </row>
    <row r="9" spans="1:8" ht="15.95" customHeight="1" x14ac:dyDescent="0.25">
      <c r="A9" s="129" t="s">
        <v>198</v>
      </c>
      <c r="B9" s="59">
        <v>16</v>
      </c>
      <c r="C9" s="59">
        <v>14</v>
      </c>
      <c r="D9" s="59">
        <v>17</v>
      </c>
      <c r="E9" s="182"/>
      <c r="F9" s="182"/>
      <c r="G9" s="182"/>
    </row>
    <row r="10" spans="1:8" ht="15.95" customHeight="1" x14ac:dyDescent="0.25">
      <c r="A10" s="224" t="s">
        <v>199</v>
      </c>
      <c r="B10" s="306">
        <v>9</v>
      </c>
      <c r="C10" s="306">
        <v>9</v>
      </c>
      <c r="D10" s="306">
        <v>9</v>
      </c>
      <c r="E10" s="182"/>
      <c r="F10" s="182"/>
      <c r="G10" s="182"/>
    </row>
    <row r="11" spans="1:8" ht="15.95" customHeight="1" x14ac:dyDescent="0.25">
      <c r="A11" s="352" t="s">
        <v>200</v>
      </c>
      <c r="B11" s="308">
        <v>9</v>
      </c>
      <c r="C11" s="308">
        <v>10</v>
      </c>
      <c r="D11" s="308">
        <v>8</v>
      </c>
      <c r="E11" s="182"/>
      <c r="F11" s="182"/>
      <c r="G11" s="182"/>
    </row>
    <row r="12" spans="1:8" ht="15.95" customHeight="1" x14ac:dyDescent="0.25">
      <c r="A12" s="224" t="s">
        <v>201</v>
      </c>
      <c r="B12" s="306">
        <v>8</v>
      </c>
      <c r="C12" s="306">
        <v>10</v>
      </c>
      <c r="D12" s="306">
        <v>7</v>
      </c>
      <c r="E12" s="182"/>
      <c r="F12" s="182"/>
      <c r="G12" s="182"/>
    </row>
    <row r="13" spans="1:8" ht="15.95" customHeight="1" x14ac:dyDescent="0.25">
      <c r="A13" s="129" t="s">
        <v>202</v>
      </c>
      <c r="B13" s="59">
        <v>7</v>
      </c>
      <c r="C13" s="59">
        <v>5</v>
      </c>
      <c r="D13" s="59">
        <v>9</v>
      </c>
      <c r="E13" s="182"/>
      <c r="F13" s="182"/>
      <c r="G13" s="182"/>
    </row>
    <row r="14" spans="1:8" ht="15.95" customHeight="1" x14ac:dyDescent="0.25">
      <c r="A14" s="224" t="s">
        <v>203</v>
      </c>
      <c r="B14" s="306">
        <v>6</v>
      </c>
      <c r="C14" s="306">
        <v>5</v>
      </c>
      <c r="D14" s="306">
        <v>7</v>
      </c>
      <c r="E14" s="182"/>
      <c r="F14" s="182"/>
      <c r="G14" s="182"/>
    </row>
    <row r="15" spans="1:8" ht="15.95" customHeight="1" x14ac:dyDescent="0.25">
      <c r="A15" s="356" t="s">
        <v>204</v>
      </c>
      <c r="B15" s="308">
        <v>5</v>
      </c>
      <c r="C15" s="308">
        <v>6</v>
      </c>
      <c r="D15" s="308">
        <v>5</v>
      </c>
      <c r="E15" s="182"/>
      <c r="F15" s="182"/>
      <c r="G15" s="182"/>
    </row>
    <row r="16" spans="1:8" ht="15.95" customHeight="1" x14ac:dyDescent="0.25">
      <c r="A16" s="282" t="s">
        <v>205</v>
      </c>
      <c r="B16" s="306">
        <v>5</v>
      </c>
      <c r="C16" s="306">
        <v>5</v>
      </c>
      <c r="D16" s="306">
        <v>6</v>
      </c>
      <c r="E16" s="182"/>
      <c r="F16" s="182"/>
      <c r="G16" s="182"/>
    </row>
    <row r="17" spans="1:15" ht="15.95" customHeight="1" x14ac:dyDescent="0.25">
      <c r="A17" s="277" t="s">
        <v>206</v>
      </c>
      <c r="B17" s="59">
        <v>4</v>
      </c>
      <c r="C17" s="59">
        <v>4</v>
      </c>
      <c r="D17" s="59">
        <v>4</v>
      </c>
      <c r="E17" s="182"/>
      <c r="F17" s="182"/>
      <c r="G17" s="182"/>
    </row>
    <row r="18" spans="1:15" ht="15.95" customHeight="1" x14ac:dyDescent="0.25">
      <c r="A18" s="282" t="s">
        <v>194</v>
      </c>
      <c r="B18" s="306">
        <v>29</v>
      </c>
      <c r="C18" s="306">
        <v>29</v>
      </c>
      <c r="D18" s="306">
        <v>28</v>
      </c>
      <c r="E18" s="182"/>
      <c r="F18" s="182"/>
      <c r="G18" s="182"/>
    </row>
    <row r="19" spans="1:15" ht="15.95" customHeight="1" x14ac:dyDescent="0.25">
      <c r="A19" s="356" t="s">
        <v>197</v>
      </c>
      <c r="B19" s="308">
        <v>16</v>
      </c>
      <c r="C19" s="308">
        <v>19</v>
      </c>
      <c r="D19" s="308">
        <v>15</v>
      </c>
      <c r="E19" s="182"/>
      <c r="F19" s="182"/>
      <c r="G19" s="182"/>
    </row>
    <row r="20" spans="1:15" ht="15.95" customHeight="1" x14ac:dyDescent="0.25">
      <c r="A20" s="357" t="s">
        <v>9</v>
      </c>
      <c r="B20" s="358">
        <v>2775</v>
      </c>
      <c r="C20" s="358">
        <v>1199</v>
      </c>
      <c r="D20" s="358">
        <v>1576</v>
      </c>
      <c r="E20" s="182"/>
      <c r="F20" s="182"/>
      <c r="G20" s="182"/>
    </row>
    <row r="21" spans="1:15" x14ac:dyDescent="0.25">
      <c r="A21" s="200" t="s">
        <v>169</v>
      </c>
      <c r="E21" s="182"/>
      <c r="F21" s="182"/>
      <c r="G21" s="182"/>
    </row>
    <row r="22" spans="1:15" x14ac:dyDescent="0.25">
      <c r="A22" s="149" t="s">
        <v>167</v>
      </c>
      <c r="B22" s="1"/>
      <c r="C22" s="1"/>
      <c r="D22" s="1"/>
      <c r="E22" s="182"/>
      <c r="F22" s="182"/>
      <c r="G22" s="182"/>
    </row>
    <row r="23" spans="1:15" x14ac:dyDescent="0.25">
      <c r="A23" s="149"/>
      <c r="B23" s="1"/>
      <c r="C23" s="1"/>
      <c r="D23" s="1"/>
      <c r="E23" s="1"/>
    </row>
    <row r="24" spans="1:15" x14ac:dyDescent="0.25">
      <c r="A24" s="131" t="str">
        <f>Contents!A19</f>
        <v>Table 10: Encouraging attendance at arts events 2018/19</v>
      </c>
      <c r="B24" s="10"/>
      <c r="C24" s="10"/>
      <c r="D24" s="10"/>
      <c r="E24" s="1"/>
      <c r="F24" s="1"/>
      <c r="G24" s="1"/>
      <c r="H24" s="1"/>
    </row>
    <row r="25" spans="1:15" ht="15.75" customHeight="1" x14ac:dyDescent="0.25">
      <c r="A25" s="72"/>
      <c r="B25" s="10"/>
      <c r="C25" s="10"/>
      <c r="D25" s="10"/>
      <c r="E25" s="1"/>
      <c r="F25" s="1"/>
      <c r="G25" s="1"/>
      <c r="H25" s="1"/>
    </row>
    <row r="26" spans="1:15" ht="15" customHeight="1" x14ac:dyDescent="0.25">
      <c r="A26" s="66" t="s">
        <v>81</v>
      </c>
      <c r="B26" s="10"/>
      <c r="C26" s="10"/>
      <c r="D26" s="10"/>
      <c r="E26" s="1"/>
      <c r="F26" s="1"/>
      <c r="G26" s="1"/>
      <c r="H26" s="1"/>
    </row>
    <row r="27" spans="1:15" ht="15.75" customHeight="1" x14ac:dyDescent="0.25">
      <c r="A27" s="73"/>
      <c r="B27" s="9"/>
      <c r="C27" s="445"/>
      <c r="D27" s="445"/>
      <c r="E27" s="1"/>
      <c r="F27" s="1"/>
      <c r="G27" s="1"/>
      <c r="H27" s="1"/>
    </row>
    <row r="28" spans="1:15" ht="24.75" customHeight="1" x14ac:dyDescent="0.25">
      <c r="A28" s="474" t="s">
        <v>207</v>
      </c>
      <c r="B28" s="375" t="s">
        <v>10</v>
      </c>
      <c r="C28" s="375" t="s">
        <v>46</v>
      </c>
      <c r="D28" s="375" t="s">
        <v>4</v>
      </c>
      <c r="E28" s="375" t="s">
        <v>11</v>
      </c>
      <c r="F28" s="375" t="s">
        <v>5</v>
      </c>
      <c r="G28" s="375" t="s">
        <v>6</v>
      </c>
      <c r="H28" s="376" t="s">
        <v>7</v>
      </c>
    </row>
    <row r="29" spans="1:15" ht="15.95" customHeight="1" x14ac:dyDescent="0.25">
      <c r="A29" s="447"/>
      <c r="B29" s="56" t="s">
        <v>31</v>
      </c>
      <c r="C29" s="56" t="s">
        <v>31</v>
      </c>
      <c r="D29" s="56" t="s">
        <v>31</v>
      </c>
      <c r="E29" s="56" t="s">
        <v>31</v>
      </c>
      <c r="F29" s="56" t="s">
        <v>31</v>
      </c>
      <c r="G29" s="56" t="s">
        <v>31</v>
      </c>
      <c r="H29" s="77" t="s">
        <v>31</v>
      </c>
    </row>
    <row r="30" spans="1:15" ht="15.95" customHeight="1" x14ac:dyDescent="0.25">
      <c r="A30" s="129" t="s">
        <v>195</v>
      </c>
      <c r="B30" s="59">
        <v>28</v>
      </c>
      <c r="C30" s="59">
        <v>37</v>
      </c>
      <c r="D30" s="59">
        <v>38</v>
      </c>
      <c r="E30" s="59">
        <v>32</v>
      </c>
      <c r="F30" s="59">
        <v>30</v>
      </c>
      <c r="G30" s="59">
        <v>22</v>
      </c>
      <c r="H30" s="59">
        <v>15</v>
      </c>
      <c r="I30" s="167"/>
      <c r="J30" s="167"/>
      <c r="K30" s="167"/>
      <c r="L30" s="167"/>
      <c r="M30" s="167"/>
      <c r="N30" s="167"/>
      <c r="O30" s="167"/>
    </row>
    <row r="31" spans="1:15" ht="15.95" customHeight="1" x14ac:dyDescent="0.25">
      <c r="A31" s="130" t="s">
        <v>196</v>
      </c>
      <c r="B31" s="60">
        <v>22</v>
      </c>
      <c r="C31" s="60">
        <v>24</v>
      </c>
      <c r="D31" s="60">
        <v>29</v>
      </c>
      <c r="E31" s="60">
        <v>28</v>
      </c>
      <c r="F31" s="60">
        <v>20</v>
      </c>
      <c r="G31" s="60">
        <v>18</v>
      </c>
      <c r="H31" s="60">
        <v>13</v>
      </c>
      <c r="I31" s="167"/>
      <c r="J31" s="167"/>
      <c r="K31" s="167"/>
      <c r="L31" s="167"/>
      <c r="M31" s="167"/>
      <c r="N31" s="167"/>
      <c r="O31" s="167"/>
    </row>
    <row r="32" spans="1:15" ht="15.95" customHeight="1" x14ac:dyDescent="0.25">
      <c r="A32" s="129" t="s">
        <v>198</v>
      </c>
      <c r="B32" s="59">
        <v>16</v>
      </c>
      <c r="C32" s="59">
        <v>18</v>
      </c>
      <c r="D32" s="59">
        <v>18</v>
      </c>
      <c r="E32" s="59">
        <v>19</v>
      </c>
      <c r="F32" s="59">
        <v>18</v>
      </c>
      <c r="G32" s="59">
        <v>14</v>
      </c>
      <c r="H32" s="59">
        <v>9</v>
      </c>
      <c r="I32" s="167"/>
      <c r="J32" s="167"/>
      <c r="K32" s="167"/>
      <c r="L32" s="167"/>
      <c r="M32" s="167"/>
      <c r="N32" s="167"/>
      <c r="O32" s="167"/>
    </row>
    <row r="33" spans="1:15" ht="15.95" customHeight="1" x14ac:dyDescent="0.25">
      <c r="A33" s="224" t="s">
        <v>199</v>
      </c>
      <c r="B33" s="306">
        <v>9</v>
      </c>
      <c r="C33" s="306">
        <v>11</v>
      </c>
      <c r="D33" s="306">
        <v>12</v>
      </c>
      <c r="E33" s="306">
        <v>7</v>
      </c>
      <c r="F33" s="306">
        <v>9</v>
      </c>
      <c r="G33" s="306">
        <v>11</v>
      </c>
      <c r="H33" s="306">
        <v>6</v>
      </c>
      <c r="I33" s="167"/>
      <c r="J33" s="167"/>
      <c r="K33" s="167"/>
      <c r="L33" s="167"/>
      <c r="M33" s="167"/>
      <c r="N33" s="167"/>
      <c r="O33" s="167"/>
    </row>
    <row r="34" spans="1:15" ht="15.95" customHeight="1" x14ac:dyDescent="0.25">
      <c r="A34" s="352" t="s">
        <v>200</v>
      </c>
      <c r="B34" s="308">
        <v>9</v>
      </c>
      <c r="C34" s="308">
        <v>10</v>
      </c>
      <c r="D34" s="308">
        <v>11</v>
      </c>
      <c r="E34" s="308">
        <v>7</v>
      </c>
      <c r="F34" s="308">
        <v>9</v>
      </c>
      <c r="G34" s="308">
        <v>7</v>
      </c>
      <c r="H34" s="308">
        <v>5</v>
      </c>
      <c r="I34" s="167"/>
      <c r="J34" s="167"/>
      <c r="K34" s="167"/>
      <c r="L34" s="167"/>
      <c r="M34" s="167"/>
      <c r="N34" s="167"/>
      <c r="O34" s="167"/>
    </row>
    <row r="35" spans="1:15" ht="15.95" customHeight="1" x14ac:dyDescent="0.25">
      <c r="A35" s="224" t="s">
        <v>201</v>
      </c>
      <c r="B35" s="306">
        <v>8</v>
      </c>
      <c r="C35" s="306">
        <v>16</v>
      </c>
      <c r="D35" s="306">
        <v>13</v>
      </c>
      <c r="E35" s="306">
        <v>10</v>
      </c>
      <c r="F35" s="306">
        <v>7</v>
      </c>
      <c r="G35" s="306">
        <v>6</v>
      </c>
      <c r="H35" s="306">
        <v>4</v>
      </c>
      <c r="I35" s="167"/>
      <c r="J35" s="167"/>
      <c r="K35" s="167"/>
      <c r="L35" s="167"/>
      <c r="M35" s="167"/>
      <c r="N35" s="167"/>
      <c r="O35" s="167"/>
    </row>
    <row r="36" spans="1:15" ht="15.95" customHeight="1" x14ac:dyDescent="0.25">
      <c r="A36" s="129" t="s">
        <v>202</v>
      </c>
      <c r="B36" s="59">
        <v>7</v>
      </c>
      <c r="C36" s="59">
        <v>6</v>
      </c>
      <c r="D36" s="59">
        <v>8</v>
      </c>
      <c r="E36" s="59">
        <v>8</v>
      </c>
      <c r="F36" s="59">
        <v>6</v>
      </c>
      <c r="G36" s="59">
        <v>7</v>
      </c>
      <c r="H36" s="59">
        <v>7</v>
      </c>
      <c r="I36" s="167"/>
      <c r="J36" s="167"/>
      <c r="K36" s="167"/>
      <c r="L36" s="167"/>
      <c r="M36" s="167"/>
      <c r="N36" s="167"/>
      <c r="O36" s="167"/>
    </row>
    <row r="37" spans="1:15" ht="15.95" customHeight="1" x14ac:dyDescent="0.25">
      <c r="A37" s="224" t="s">
        <v>203</v>
      </c>
      <c r="B37" s="306">
        <v>6</v>
      </c>
      <c r="C37" s="306">
        <v>4</v>
      </c>
      <c r="D37" s="306">
        <v>10</v>
      </c>
      <c r="E37" s="306">
        <v>7</v>
      </c>
      <c r="F37" s="306">
        <v>6</v>
      </c>
      <c r="G37" s="306">
        <v>6</v>
      </c>
      <c r="H37" s="306">
        <v>4</v>
      </c>
      <c r="I37" s="167"/>
      <c r="J37" s="167"/>
      <c r="K37" s="167"/>
      <c r="L37" s="167"/>
      <c r="M37" s="167"/>
      <c r="N37" s="167"/>
      <c r="O37" s="167"/>
    </row>
    <row r="38" spans="1:15" ht="15.95" customHeight="1" x14ac:dyDescent="0.25">
      <c r="A38" s="352" t="s">
        <v>204</v>
      </c>
      <c r="B38" s="308">
        <v>5</v>
      </c>
      <c r="C38" s="308">
        <v>3</v>
      </c>
      <c r="D38" s="308">
        <v>7</v>
      </c>
      <c r="E38" s="308">
        <v>8</v>
      </c>
      <c r="F38" s="308">
        <v>5</v>
      </c>
      <c r="G38" s="308">
        <v>4</v>
      </c>
      <c r="H38" s="308">
        <v>5</v>
      </c>
      <c r="I38" s="167"/>
      <c r="J38" s="167"/>
      <c r="K38" s="167"/>
      <c r="L38" s="167"/>
      <c r="M38" s="167"/>
      <c r="N38" s="167"/>
      <c r="O38" s="167"/>
    </row>
    <row r="39" spans="1:15" ht="15.95" customHeight="1" x14ac:dyDescent="0.25">
      <c r="A39" s="224" t="s">
        <v>205</v>
      </c>
      <c r="B39" s="306">
        <v>5</v>
      </c>
      <c r="C39" s="306">
        <v>12</v>
      </c>
      <c r="D39" s="306">
        <v>4</v>
      </c>
      <c r="E39" s="306">
        <v>6</v>
      </c>
      <c r="F39" s="306">
        <v>5</v>
      </c>
      <c r="G39" s="306">
        <v>5</v>
      </c>
      <c r="H39" s="306">
        <v>2</v>
      </c>
      <c r="I39" s="167"/>
      <c r="J39" s="167"/>
      <c r="K39" s="167"/>
      <c r="L39" s="167"/>
      <c r="M39" s="167"/>
      <c r="N39" s="167"/>
      <c r="O39" s="167"/>
    </row>
    <row r="40" spans="1:15" ht="15.95" customHeight="1" x14ac:dyDescent="0.25">
      <c r="A40" s="129" t="s">
        <v>206</v>
      </c>
      <c r="B40" s="59">
        <v>4</v>
      </c>
      <c r="C40" s="59">
        <v>1</v>
      </c>
      <c r="D40" s="59">
        <v>4</v>
      </c>
      <c r="E40" s="59">
        <v>6</v>
      </c>
      <c r="F40" s="59">
        <v>4</v>
      </c>
      <c r="G40" s="59">
        <v>5</v>
      </c>
      <c r="H40" s="59">
        <v>3</v>
      </c>
      <c r="I40" s="167"/>
      <c r="J40" s="167"/>
      <c r="K40" s="167"/>
      <c r="L40" s="167"/>
      <c r="M40" s="167"/>
      <c r="N40" s="167"/>
      <c r="O40" s="167"/>
    </row>
    <row r="41" spans="1:15" ht="15.95" customHeight="1" x14ac:dyDescent="0.25">
      <c r="A41" s="224" t="s">
        <v>194</v>
      </c>
      <c r="B41" s="60">
        <v>29</v>
      </c>
      <c r="C41" s="60">
        <v>22</v>
      </c>
      <c r="D41" s="60">
        <v>29</v>
      </c>
      <c r="E41" s="60">
        <v>29</v>
      </c>
      <c r="F41" s="60">
        <v>25</v>
      </c>
      <c r="G41" s="60">
        <v>30</v>
      </c>
      <c r="H41" s="60">
        <v>35</v>
      </c>
      <c r="I41" s="167"/>
      <c r="J41" s="167"/>
      <c r="K41" s="167"/>
      <c r="L41" s="167"/>
      <c r="M41" s="167"/>
      <c r="N41" s="167"/>
      <c r="O41" s="167"/>
    </row>
    <row r="42" spans="1:15" ht="15.95" customHeight="1" x14ac:dyDescent="0.25">
      <c r="A42" s="129" t="s">
        <v>197</v>
      </c>
      <c r="B42" s="59">
        <v>16</v>
      </c>
      <c r="C42" s="59">
        <v>8</v>
      </c>
      <c r="D42" s="59">
        <v>9</v>
      </c>
      <c r="E42" s="59">
        <v>9</v>
      </c>
      <c r="F42" s="59">
        <v>16</v>
      </c>
      <c r="G42" s="59">
        <v>22</v>
      </c>
      <c r="H42" s="59">
        <v>31</v>
      </c>
      <c r="I42" s="167"/>
      <c r="J42" s="167"/>
      <c r="K42" s="167"/>
      <c r="L42" s="167"/>
      <c r="M42" s="167"/>
      <c r="N42" s="167"/>
      <c r="O42" s="167"/>
    </row>
    <row r="43" spans="1:15" ht="15.95" customHeight="1" x14ac:dyDescent="0.25">
      <c r="A43" s="359" t="s">
        <v>9</v>
      </c>
      <c r="B43" s="358">
        <v>2775</v>
      </c>
      <c r="C43" s="360">
        <v>152</v>
      </c>
      <c r="D43" s="360">
        <v>340</v>
      </c>
      <c r="E43" s="360">
        <v>476</v>
      </c>
      <c r="F43" s="360">
        <v>525</v>
      </c>
      <c r="G43" s="360">
        <v>476</v>
      </c>
      <c r="H43" s="360">
        <v>806</v>
      </c>
      <c r="I43" s="167"/>
      <c r="J43" s="167"/>
      <c r="K43" s="167"/>
      <c r="L43" s="167"/>
      <c r="M43" s="167"/>
      <c r="N43" s="167"/>
      <c r="O43" s="167"/>
    </row>
    <row r="44" spans="1:15" x14ac:dyDescent="0.25">
      <c r="A44" s="200" t="s">
        <v>169</v>
      </c>
      <c r="B44" s="1"/>
      <c r="C44" s="1"/>
      <c r="D44" s="1"/>
      <c r="E44" s="1"/>
      <c r="F44" s="1"/>
      <c r="G44" s="1"/>
      <c r="I44" s="167"/>
      <c r="J44" s="167"/>
      <c r="K44" s="167"/>
      <c r="L44" s="167"/>
      <c r="M44" s="167"/>
      <c r="N44" s="167"/>
      <c r="O44" s="167"/>
    </row>
    <row r="45" spans="1:15" x14ac:dyDescent="0.25">
      <c r="A45" s="149" t="s">
        <v>167</v>
      </c>
      <c r="B45" s="1"/>
      <c r="C45" s="1"/>
      <c r="D45" s="1"/>
      <c r="E45" s="1"/>
      <c r="F45" s="1"/>
      <c r="G45" s="1"/>
      <c r="I45" s="167"/>
      <c r="J45" s="167"/>
      <c r="K45" s="167"/>
      <c r="L45" s="167"/>
      <c r="M45" s="167"/>
      <c r="N45" s="167"/>
      <c r="O45" s="167"/>
    </row>
    <row r="46" spans="1:15" x14ac:dyDescent="0.25">
      <c r="A46" s="149"/>
      <c r="B46" s="1"/>
      <c r="C46" s="1"/>
      <c r="D46" s="1"/>
      <c r="E46" s="1"/>
      <c r="F46" s="1"/>
      <c r="G46" s="1"/>
    </row>
    <row r="47" spans="1:15" x14ac:dyDescent="0.25">
      <c r="A47" s="131" t="str">
        <f>Contents!A19</f>
        <v>Table 10: Encouraging attendance at arts events 2018/19</v>
      </c>
      <c r="B47" s="10"/>
      <c r="C47" s="10"/>
      <c r="D47" s="10"/>
      <c r="E47" s="1"/>
      <c r="F47" s="1"/>
      <c r="G47" s="1"/>
    </row>
    <row r="48" spans="1:15" ht="15.75" customHeight="1" x14ac:dyDescent="0.25">
      <c r="A48" s="72"/>
      <c r="B48" s="10"/>
      <c r="C48" s="10"/>
      <c r="D48" s="10"/>
      <c r="E48" s="1"/>
      <c r="F48" s="1"/>
      <c r="G48" s="1"/>
    </row>
    <row r="49" spans="1:9" ht="14.45" customHeight="1" x14ac:dyDescent="0.25">
      <c r="A49" s="66" t="s">
        <v>82</v>
      </c>
      <c r="B49" s="10"/>
      <c r="C49" s="10"/>
      <c r="D49" s="10"/>
      <c r="E49" s="1"/>
      <c r="F49" s="1"/>
      <c r="G49" s="1"/>
    </row>
    <row r="50" spans="1:9" ht="15.75" customHeight="1" x14ac:dyDescent="0.25">
      <c r="A50" s="73"/>
      <c r="B50" s="9"/>
      <c r="C50" s="445"/>
      <c r="D50" s="445"/>
      <c r="E50" s="1"/>
      <c r="F50" s="1"/>
      <c r="G50" s="1"/>
      <c r="H50" s="1"/>
    </row>
    <row r="51" spans="1:9" ht="24.75" customHeight="1" x14ac:dyDescent="0.25">
      <c r="A51" s="474" t="s">
        <v>207</v>
      </c>
      <c r="B51" s="375" t="s">
        <v>10</v>
      </c>
      <c r="C51" s="375" t="s">
        <v>12</v>
      </c>
      <c r="D51" s="375" t="s">
        <v>13</v>
      </c>
      <c r="E51" s="376" t="s">
        <v>105</v>
      </c>
      <c r="F51" s="1"/>
      <c r="G51" s="172"/>
      <c r="H51" s="172"/>
    </row>
    <row r="52" spans="1:9" ht="15" customHeight="1" x14ac:dyDescent="0.25">
      <c r="A52" s="447"/>
      <c r="B52" s="56" t="s">
        <v>31</v>
      </c>
      <c r="C52" s="56" t="s">
        <v>31</v>
      </c>
      <c r="D52" s="56" t="s">
        <v>31</v>
      </c>
      <c r="E52" s="77" t="s">
        <v>31</v>
      </c>
      <c r="F52" s="1"/>
      <c r="G52" s="178"/>
      <c r="H52" s="179"/>
    </row>
    <row r="53" spans="1:9" ht="15.95" customHeight="1" x14ac:dyDescent="0.25">
      <c r="A53" s="129" t="s">
        <v>195</v>
      </c>
      <c r="B53" s="59">
        <v>28</v>
      </c>
      <c r="C53" s="59">
        <v>27</v>
      </c>
      <c r="D53" s="59">
        <v>28</v>
      </c>
      <c r="E53" s="59">
        <v>36</v>
      </c>
      <c r="F53" s="182"/>
      <c r="G53" s="182"/>
      <c r="H53" s="182"/>
      <c r="I53" s="182"/>
    </row>
    <row r="54" spans="1:9" ht="15.95" customHeight="1" x14ac:dyDescent="0.25">
      <c r="A54" s="130" t="s">
        <v>196</v>
      </c>
      <c r="B54" s="60">
        <v>22</v>
      </c>
      <c r="C54" s="60">
        <v>20</v>
      </c>
      <c r="D54" s="60">
        <v>21</v>
      </c>
      <c r="E54" s="60">
        <v>27</v>
      </c>
      <c r="F54" s="182"/>
      <c r="G54" s="182"/>
      <c r="H54" s="182"/>
      <c r="I54" s="182"/>
    </row>
    <row r="55" spans="1:9" ht="15.95" customHeight="1" x14ac:dyDescent="0.25">
      <c r="A55" s="352" t="s">
        <v>198</v>
      </c>
      <c r="B55" s="308">
        <v>16</v>
      </c>
      <c r="C55" s="308">
        <v>16</v>
      </c>
      <c r="D55" s="308">
        <v>16</v>
      </c>
      <c r="E55" s="308">
        <v>13</v>
      </c>
      <c r="F55" s="182"/>
      <c r="G55" s="182"/>
      <c r="H55" s="182"/>
      <c r="I55" s="182"/>
    </row>
    <row r="56" spans="1:9" ht="15.95" customHeight="1" x14ac:dyDescent="0.25">
      <c r="A56" s="224" t="s">
        <v>199</v>
      </c>
      <c r="B56" s="306">
        <v>9</v>
      </c>
      <c r="C56" s="306">
        <v>7</v>
      </c>
      <c r="D56" s="306">
        <v>9</v>
      </c>
      <c r="E56" s="306">
        <v>14</v>
      </c>
      <c r="F56" s="182"/>
      <c r="G56" s="182"/>
      <c r="H56" s="182"/>
      <c r="I56" s="182"/>
    </row>
    <row r="57" spans="1:9" ht="15.95" customHeight="1" x14ac:dyDescent="0.25">
      <c r="A57" s="129" t="s">
        <v>200</v>
      </c>
      <c r="B57" s="59">
        <v>9</v>
      </c>
      <c r="C57" s="59">
        <v>8</v>
      </c>
      <c r="D57" s="59">
        <v>9</v>
      </c>
      <c r="E57" s="59">
        <v>12</v>
      </c>
      <c r="F57" s="182"/>
      <c r="G57" s="182"/>
      <c r="H57" s="182"/>
      <c r="I57" s="182"/>
    </row>
    <row r="58" spans="1:9" ht="15.95" customHeight="1" x14ac:dyDescent="0.25">
      <c r="A58" s="224" t="s">
        <v>201</v>
      </c>
      <c r="B58" s="306">
        <v>8</v>
      </c>
      <c r="C58" s="306">
        <v>8</v>
      </c>
      <c r="D58" s="306">
        <v>8</v>
      </c>
      <c r="E58" s="306">
        <v>12</v>
      </c>
      <c r="F58" s="182"/>
      <c r="G58" s="182"/>
      <c r="H58" s="182"/>
      <c r="I58" s="182"/>
    </row>
    <row r="59" spans="1:9" ht="15.95" customHeight="1" x14ac:dyDescent="0.25">
      <c r="A59" s="352" t="s">
        <v>202</v>
      </c>
      <c r="B59" s="308">
        <v>7</v>
      </c>
      <c r="C59" s="308">
        <v>6</v>
      </c>
      <c r="D59" s="308">
        <v>8</v>
      </c>
      <c r="E59" s="308">
        <v>8</v>
      </c>
      <c r="F59" s="182"/>
      <c r="G59" s="182"/>
      <c r="H59" s="182"/>
      <c r="I59" s="182"/>
    </row>
    <row r="60" spans="1:9" ht="15.95" customHeight="1" x14ac:dyDescent="0.25">
      <c r="A60" s="224" t="s">
        <v>203</v>
      </c>
      <c r="B60" s="306">
        <v>6</v>
      </c>
      <c r="C60" s="306">
        <v>6</v>
      </c>
      <c r="D60" s="306">
        <v>5</v>
      </c>
      <c r="E60" s="306">
        <v>9</v>
      </c>
      <c r="F60" s="182"/>
      <c r="G60" s="182"/>
      <c r="H60" s="182"/>
      <c r="I60" s="182"/>
    </row>
    <row r="61" spans="1:9" ht="15.95" customHeight="1" x14ac:dyDescent="0.25">
      <c r="A61" s="129" t="s">
        <v>204</v>
      </c>
      <c r="B61" s="59">
        <v>5</v>
      </c>
      <c r="C61" s="59">
        <v>6</v>
      </c>
      <c r="D61" s="59">
        <v>4</v>
      </c>
      <c r="E61" s="59">
        <v>8</v>
      </c>
      <c r="F61" s="182"/>
      <c r="G61" s="182"/>
      <c r="H61" s="182"/>
      <c r="I61" s="182"/>
    </row>
    <row r="62" spans="1:9" ht="15.95" customHeight="1" x14ac:dyDescent="0.25">
      <c r="A62" s="224" t="s">
        <v>205</v>
      </c>
      <c r="B62" s="306">
        <v>5</v>
      </c>
      <c r="C62" s="306">
        <v>4</v>
      </c>
      <c r="D62" s="306">
        <v>6</v>
      </c>
      <c r="E62" s="306">
        <v>7</v>
      </c>
      <c r="F62" s="182"/>
      <c r="G62" s="182"/>
      <c r="H62" s="182"/>
      <c r="I62" s="182"/>
    </row>
    <row r="63" spans="1:9" ht="15.95" customHeight="1" x14ac:dyDescent="0.25">
      <c r="A63" s="352" t="s">
        <v>206</v>
      </c>
      <c r="B63" s="308">
        <v>4</v>
      </c>
      <c r="C63" s="308">
        <v>3</v>
      </c>
      <c r="D63" s="308">
        <v>5</v>
      </c>
      <c r="E63" s="308">
        <v>4</v>
      </c>
      <c r="F63" s="182"/>
      <c r="G63" s="182"/>
      <c r="H63" s="182"/>
      <c r="I63" s="182"/>
    </row>
    <row r="64" spans="1:9" ht="15.95" customHeight="1" x14ac:dyDescent="0.25">
      <c r="A64" s="224" t="s">
        <v>194</v>
      </c>
      <c r="B64" s="60">
        <v>29</v>
      </c>
      <c r="C64" s="60">
        <v>28</v>
      </c>
      <c r="D64" s="60">
        <v>29</v>
      </c>
      <c r="E64" s="60">
        <v>28</v>
      </c>
      <c r="F64" s="182"/>
      <c r="G64" s="182"/>
      <c r="H64" s="182"/>
      <c r="I64" s="182"/>
    </row>
    <row r="65" spans="1:11" ht="15.95" customHeight="1" x14ac:dyDescent="0.25">
      <c r="A65" s="352" t="s">
        <v>197</v>
      </c>
      <c r="B65" s="308">
        <v>16</v>
      </c>
      <c r="C65" s="308">
        <v>19</v>
      </c>
      <c r="D65" s="308">
        <v>16</v>
      </c>
      <c r="E65" s="308">
        <v>9</v>
      </c>
      <c r="F65" s="182"/>
      <c r="G65" s="182"/>
      <c r="H65" s="182"/>
      <c r="I65" s="182"/>
    </row>
    <row r="66" spans="1:11" ht="15.95" customHeight="1" x14ac:dyDescent="0.25">
      <c r="A66" s="359" t="s">
        <v>9</v>
      </c>
      <c r="B66" s="358">
        <v>2775</v>
      </c>
      <c r="C66" s="358">
        <v>1157</v>
      </c>
      <c r="D66" s="358">
        <v>1291</v>
      </c>
      <c r="E66" s="360">
        <v>307</v>
      </c>
      <c r="F66" s="182"/>
      <c r="G66" s="182"/>
      <c r="H66" s="182"/>
      <c r="I66" s="182"/>
    </row>
    <row r="67" spans="1:11" x14ac:dyDescent="0.25">
      <c r="A67" s="200" t="s">
        <v>169</v>
      </c>
      <c r="B67" s="1"/>
      <c r="C67" s="1"/>
      <c r="D67" s="1"/>
      <c r="E67" s="1"/>
      <c r="F67" s="182"/>
      <c r="G67" s="182"/>
      <c r="H67" s="182"/>
      <c r="I67" s="182"/>
    </row>
    <row r="68" spans="1:11" x14ac:dyDescent="0.25">
      <c r="A68" s="149" t="s">
        <v>167</v>
      </c>
      <c r="B68" s="1"/>
      <c r="C68" s="1"/>
      <c r="D68" s="1"/>
      <c r="E68" s="1"/>
      <c r="F68" s="182"/>
      <c r="G68" s="182"/>
      <c r="H68" s="182"/>
      <c r="I68" s="182"/>
    </row>
    <row r="69" spans="1:11" x14ac:dyDescent="0.25">
      <c r="A69" s="149"/>
      <c r="B69" s="1"/>
      <c r="C69" s="1"/>
      <c r="D69" s="1"/>
      <c r="E69" s="1"/>
      <c r="F69" s="1"/>
      <c r="G69" s="1"/>
      <c r="H69" s="1"/>
    </row>
    <row r="70" spans="1:11" x14ac:dyDescent="0.25">
      <c r="A70" s="131" t="str">
        <f>Contents!A19</f>
        <v>Table 10: Encouraging attendance at arts events 2018/19</v>
      </c>
      <c r="B70" s="10"/>
      <c r="C70" s="10"/>
      <c r="D70" s="10"/>
      <c r="E70" s="1"/>
      <c r="F70" s="1"/>
      <c r="G70" s="1"/>
      <c r="H70" s="1"/>
    </row>
    <row r="71" spans="1:11" ht="15.75" customHeight="1" x14ac:dyDescent="0.25">
      <c r="A71" s="72"/>
      <c r="B71" s="10"/>
      <c r="C71" s="10"/>
      <c r="D71" s="10"/>
      <c r="E71" s="1"/>
      <c r="F71" s="1"/>
      <c r="G71" s="1"/>
      <c r="H71" s="1"/>
    </row>
    <row r="72" spans="1:11" ht="24.75" customHeight="1" x14ac:dyDescent="0.25">
      <c r="A72" s="66" t="s">
        <v>83</v>
      </c>
      <c r="B72" s="10"/>
      <c r="C72" s="10"/>
      <c r="D72" s="10"/>
      <c r="E72" s="1"/>
      <c r="F72" s="1"/>
      <c r="G72" s="1"/>
      <c r="H72" s="1"/>
    </row>
    <row r="73" spans="1:11" x14ac:dyDescent="0.25">
      <c r="A73" s="9"/>
      <c r="B73" s="9"/>
      <c r="C73" s="445"/>
      <c r="D73" s="445"/>
      <c r="E73" s="1"/>
      <c r="F73" s="1"/>
      <c r="G73" s="1"/>
      <c r="H73" s="1"/>
    </row>
    <row r="74" spans="1:11" ht="23.25" customHeight="1" x14ac:dyDescent="0.25">
      <c r="A74" s="474" t="s">
        <v>207</v>
      </c>
      <c r="B74" s="375" t="s">
        <v>10</v>
      </c>
      <c r="C74" s="375" t="s">
        <v>170</v>
      </c>
      <c r="D74" s="375" t="s">
        <v>15</v>
      </c>
      <c r="E74" s="375" t="s">
        <v>16</v>
      </c>
      <c r="F74" s="376" t="s">
        <v>84</v>
      </c>
      <c r="G74" s="172"/>
      <c r="H74" s="172"/>
    </row>
    <row r="75" spans="1:11" ht="15.95" customHeight="1" x14ac:dyDescent="0.25">
      <c r="A75" s="447"/>
      <c r="B75" s="56" t="s">
        <v>31</v>
      </c>
      <c r="C75" s="56" t="s">
        <v>31</v>
      </c>
      <c r="D75" s="56" t="s">
        <v>31</v>
      </c>
      <c r="E75" s="56" t="s">
        <v>31</v>
      </c>
      <c r="F75" s="77" t="s">
        <v>31</v>
      </c>
      <c r="G75" s="178"/>
      <c r="H75" s="179"/>
    </row>
    <row r="76" spans="1:11" ht="15.95" customHeight="1" x14ac:dyDescent="0.25">
      <c r="A76" s="51" t="s">
        <v>195</v>
      </c>
      <c r="B76" s="59">
        <v>28</v>
      </c>
      <c r="C76" s="59">
        <v>27</v>
      </c>
      <c r="D76" s="59">
        <v>34</v>
      </c>
      <c r="E76" s="59">
        <v>17</v>
      </c>
      <c r="F76" s="59">
        <v>28</v>
      </c>
      <c r="G76" s="210"/>
      <c r="H76" s="210"/>
      <c r="I76" s="210"/>
      <c r="J76" s="210"/>
      <c r="K76" s="210"/>
    </row>
    <row r="77" spans="1:11" ht="15.95" customHeight="1" x14ac:dyDescent="0.25">
      <c r="A77" s="52" t="s">
        <v>196</v>
      </c>
      <c r="B77" s="60">
        <v>22</v>
      </c>
      <c r="C77" s="60">
        <v>22</v>
      </c>
      <c r="D77" s="60">
        <v>23</v>
      </c>
      <c r="E77" s="60">
        <v>13</v>
      </c>
      <c r="F77" s="60">
        <v>21</v>
      </c>
      <c r="G77" s="210"/>
      <c r="H77" s="210"/>
      <c r="I77" s="210"/>
      <c r="J77" s="210"/>
      <c r="K77" s="210"/>
    </row>
    <row r="78" spans="1:11" ht="15.95" customHeight="1" x14ac:dyDescent="0.25">
      <c r="A78" s="51" t="s">
        <v>198</v>
      </c>
      <c r="B78" s="59">
        <v>16</v>
      </c>
      <c r="C78" s="59">
        <v>16</v>
      </c>
      <c r="D78" s="59">
        <v>16</v>
      </c>
      <c r="E78" s="59">
        <v>9</v>
      </c>
      <c r="F78" s="59">
        <v>16</v>
      </c>
      <c r="G78" s="210"/>
      <c r="H78" s="210"/>
      <c r="I78" s="210"/>
      <c r="J78" s="210"/>
      <c r="K78" s="210"/>
    </row>
    <row r="79" spans="1:11" ht="15.95" customHeight="1" x14ac:dyDescent="0.25">
      <c r="A79" s="305" t="s">
        <v>199</v>
      </c>
      <c r="B79" s="306">
        <v>9</v>
      </c>
      <c r="C79" s="306">
        <v>8</v>
      </c>
      <c r="D79" s="306">
        <v>14</v>
      </c>
      <c r="E79" s="306">
        <v>3</v>
      </c>
      <c r="F79" s="306">
        <v>4</v>
      </c>
      <c r="G79" s="210"/>
      <c r="H79" s="210"/>
      <c r="I79" s="210"/>
      <c r="J79" s="210"/>
      <c r="K79" s="210"/>
    </row>
    <row r="80" spans="1:11" ht="15.95" customHeight="1" x14ac:dyDescent="0.25">
      <c r="A80" s="307" t="s">
        <v>200</v>
      </c>
      <c r="B80" s="308">
        <v>9</v>
      </c>
      <c r="C80" s="308">
        <v>9</v>
      </c>
      <c r="D80" s="308">
        <v>10</v>
      </c>
      <c r="E80" s="308">
        <v>6</v>
      </c>
      <c r="F80" s="308">
        <v>11</v>
      </c>
      <c r="G80" s="210"/>
      <c r="H80" s="210"/>
      <c r="I80" s="210"/>
      <c r="J80" s="210"/>
      <c r="K80" s="210"/>
    </row>
    <row r="81" spans="1:11" ht="15.95" customHeight="1" x14ac:dyDescent="0.25">
      <c r="A81" s="305" t="s">
        <v>201</v>
      </c>
      <c r="B81" s="306">
        <v>8</v>
      </c>
      <c r="C81" s="306">
        <v>7</v>
      </c>
      <c r="D81" s="306">
        <v>13</v>
      </c>
      <c r="E81" s="306">
        <v>6</v>
      </c>
      <c r="F81" s="306">
        <v>5</v>
      </c>
      <c r="G81" s="210"/>
      <c r="H81" s="210"/>
      <c r="I81" s="210"/>
      <c r="J81" s="210"/>
      <c r="K81" s="210"/>
    </row>
    <row r="82" spans="1:11" ht="15.95" customHeight="1" x14ac:dyDescent="0.25">
      <c r="A82" s="51" t="s">
        <v>202</v>
      </c>
      <c r="B82" s="59">
        <v>7</v>
      </c>
      <c r="C82" s="59">
        <v>4</v>
      </c>
      <c r="D82" s="59">
        <v>10</v>
      </c>
      <c r="E82" s="59">
        <v>13</v>
      </c>
      <c r="F82" s="59">
        <v>14</v>
      </c>
      <c r="G82" s="210"/>
      <c r="H82" s="210"/>
      <c r="I82" s="210"/>
      <c r="J82" s="210"/>
      <c r="K82" s="210"/>
    </row>
    <row r="83" spans="1:11" ht="15.95" customHeight="1" x14ac:dyDescent="0.25">
      <c r="A83" s="305" t="s">
        <v>203</v>
      </c>
      <c r="B83" s="306">
        <v>6</v>
      </c>
      <c r="C83" s="306">
        <v>6</v>
      </c>
      <c r="D83" s="306">
        <v>6</v>
      </c>
      <c r="E83" s="306">
        <v>6</v>
      </c>
      <c r="F83" s="306">
        <v>6</v>
      </c>
      <c r="G83" s="210"/>
      <c r="H83" s="210"/>
      <c r="I83" s="210"/>
      <c r="J83" s="210"/>
      <c r="K83" s="210"/>
    </row>
    <row r="84" spans="1:11" ht="15.95" customHeight="1" x14ac:dyDescent="0.25">
      <c r="A84" s="307" t="s">
        <v>204</v>
      </c>
      <c r="B84" s="308">
        <v>5</v>
      </c>
      <c r="C84" s="308">
        <v>5</v>
      </c>
      <c r="D84" s="308">
        <v>8</v>
      </c>
      <c r="E84" s="308">
        <v>3</v>
      </c>
      <c r="F84" s="308">
        <v>4</v>
      </c>
      <c r="G84" s="210"/>
      <c r="H84" s="210"/>
      <c r="I84" s="210"/>
      <c r="J84" s="210"/>
      <c r="K84" s="210"/>
    </row>
    <row r="85" spans="1:11" ht="15.95" customHeight="1" x14ac:dyDescent="0.25">
      <c r="A85" s="305" t="s">
        <v>205</v>
      </c>
      <c r="B85" s="306">
        <v>5</v>
      </c>
      <c r="C85" s="306">
        <v>6</v>
      </c>
      <c r="D85" s="306">
        <v>4</v>
      </c>
      <c r="E85" s="306">
        <v>3</v>
      </c>
      <c r="F85" s="306">
        <v>5</v>
      </c>
      <c r="G85" s="210"/>
      <c r="H85" s="210"/>
      <c r="I85" s="210"/>
      <c r="J85" s="210"/>
      <c r="K85" s="210"/>
    </row>
    <row r="86" spans="1:11" ht="15.95" customHeight="1" x14ac:dyDescent="0.25">
      <c r="A86" s="51" t="s">
        <v>206</v>
      </c>
      <c r="B86" s="59">
        <v>4</v>
      </c>
      <c r="C86" s="59">
        <v>4</v>
      </c>
      <c r="D86" s="59">
        <v>2</v>
      </c>
      <c r="E86" s="59">
        <v>5</v>
      </c>
      <c r="F86" s="59">
        <v>5</v>
      </c>
      <c r="G86" s="210"/>
      <c r="H86" s="210"/>
      <c r="I86" s="210"/>
      <c r="J86" s="210"/>
      <c r="K86" s="210"/>
    </row>
    <row r="87" spans="1:11" ht="15.95" customHeight="1" x14ac:dyDescent="0.25">
      <c r="A87" s="52" t="s">
        <v>194</v>
      </c>
      <c r="B87" s="60">
        <v>29</v>
      </c>
      <c r="C87" s="60">
        <v>32</v>
      </c>
      <c r="D87" s="60">
        <v>24</v>
      </c>
      <c r="E87" s="60">
        <v>26</v>
      </c>
      <c r="F87" s="60">
        <v>26</v>
      </c>
      <c r="G87" s="210"/>
      <c r="H87" s="210"/>
      <c r="I87" s="210"/>
      <c r="J87" s="210"/>
      <c r="K87" s="210"/>
    </row>
    <row r="88" spans="1:11" ht="15.95" customHeight="1" x14ac:dyDescent="0.25">
      <c r="A88" s="51" t="s">
        <v>197</v>
      </c>
      <c r="B88" s="59">
        <v>16</v>
      </c>
      <c r="C88" s="59">
        <v>15</v>
      </c>
      <c r="D88" s="59">
        <v>14</v>
      </c>
      <c r="E88" s="59">
        <v>36</v>
      </c>
      <c r="F88" s="59">
        <v>21</v>
      </c>
      <c r="G88" s="210"/>
      <c r="H88" s="210"/>
      <c r="I88" s="210"/>
      <c r="J88" s="210"/>
      <c r="K88" s="210"/>
    </row>
    <row r="89" spans="1:11" ht="15.95" customHeight="1" x14ac:dyDescent="0.25">
      <c r="A89" s="361" t="s">
        <v>9</v>
      </c>
      <c r="B89" s="358">
        <v>2775</v>
      </c>
      <c r="C89" s="358">
        <v>1660</v>
      </c>
      <c r="D89" s="360">
        <v>554</v>
      </c>
      <c r="E89" s="360">
        <v>269</v>
      </c>
      <c r="F89" s="360">
        <v>292</v>
      </c>
      <c r="G89" s="210"/>
      <c r="H89" s="210"/>
      <c r="I89" s="210"/>
      <c r="J89" s="210"/>
      <c r="K89" s="210"/>
    </row>
    <row r="90" spans="1:11" ht="15.95" customHeight="1" x14ac:dyDescent="0.25">
      <c r="A90" s="200" t="s">
        <v>169</v>
      </c>
      <c r="B90" s="209"/>
      <c r="C90" s="209"/>
      <c r="D90" s="209"/>
      <c r="E90" s="209"/>
      <c r="F90" s="209"/>
      <c r="G90" s="210"/>
      <c r="H90" s="210"/>
      <c r="I90" s="210"/>
      <c r="J90" s="210"/>
      <c r="K90" s="210"/>
    </row>
    <row r="91" spans="1:11" x14ac:dyDescent="0.25">
      <c r="A91" s="149" t="s">
        <v>167</v>
      </c>
      <c r="B91" s="1"/>
      <c r="C91" s="1"/>
      <c r="D91" s="1"/>
      <c r="E91" s="1"/>
      <c r="F91" s="1"/>
      <c r="G91" s="210"/>
      <c r="H91" s="210"/>
      <c r="I91" s="210"/>
      <c r="J91" s="210"/>
      <c r="K91" s="210"/>
    </row>
    <row r="92" spans="1:11" x14ac:dyDescent="0.25">
      <c r="A92" s="1"/>
      <c r="B92" s="1"/>
      <c r="C92" s="1"/>
      <c r="D92" s="1"/>
      <c r="E92" s="1"/>
      <c r="F92" s="1"/>
      <c r="G92" s="1"/>
      <c r="H92" s="1"/>
    </row>
    <row r="93" spans="1:11" x14ac:dyDescent="0.25">
      <c r="A93" s="131" t="str">
        <f>Contents!A19</f>
        <v>Table 10: Encouraging attendance at arts events 2018/19</v>
      </c>
      <c r="B93" s="10"/>
      <c r="C93" s="10"/>
      <c r="D93" s="10"/>
      <c r="E93" s="1"/>
      <c r="F93" s="1"/>
      <c r="G93" s="1"/>
      <c r="H93" s="1"/>
    </row>
    <row r="94" spans="1:11" ht="15.75" customHeight="1" x14ac:dyDescent="0.25">
      <c r="A94" s="72"/>
      <c r="B94" s="10"/>
      <c r="C94" s="10"/>
      <c r="D94" s="10"/>
      <c r="E94" s="1"/>
      <c r="F94" s="1"/>
      <c r="G94" s="1"/>
      <c r="H94" s="1"/>
    </row>
    <row r="95" spans="1:11" ht="23.45" customHeight="1" x14ac:dyDescent="0.25">
      <c r="A95" s="66" t="s">
        <v>159</v>
      </c>
      <c r="B95" s="10"/>
      <c r="C95" s="10"/>
      <c r="D95" s="10"/>
      <c r="E95" s="1"/>
      <c r="F95" s="1"/>
      <c r="G95" s="1"/>
      <c r="H95" s="1"/>
    </row>
    <row r="96" spans="1:11" x14ac:dyDescent="0.25">
      <c r="A96" s="9"/>
      <c r="B96" s="9"/>
      <c r="C96" s="445"/>
      <c r="D96" s="445"/>
      <c r="E96" s="1"/>
      <c r="F96" s="1"/>
      <c r="G96" s="1"/>
      <c r="H96" s="1"/>
    </row>
    <row r="97" spans="1:8" ht="33" customHeight="1" x14ac:dyDescent="0.25">
      <c r="A97" s="446" t="s">
        <v>207</v>
      </c>
      <c r="B97" s="339" t="s">
        <v>10</v>
      </c>
      <c r="C97" s="339" t="s">
        <v>78</v>
      </c>
      <c r="D97" s="340" t="s">
        <v>79</v>
      </c>
      <c r="E97" s="1"/>
      <c r="F97" s="172"/>
      <c r="G97" s="172"/>
      <c r="H97" s="172"/>
    </row>
    <row r="98" spans="1:8" ht="15.95" customHeight="1" x14ac:dyDescent="0.25">
      <c r="A98" s="447"/>
      <c r="B98" s="56" t="s">
        <v>31</v>
      </c>
      <c r="C98" s="56" t="s">
        <v>31</v>
      </c>
      <c r="D98" s="77" t="s">
        <v>31</v>
      </c>
      <c r="E98" s="1"/>
      <c r="F98" s="178"/>
      <c r="G98" s="179"/>
      <c r="H98" s="179"/>
    </row>
    <row r="99" spans="1:8" ht="15.95" customHeight="1" x14ac:dyDescent="0.25">
      <c r="A99" s="129" t="s">
        <v>195</v>
      </c>
      <c r="B99" s="59">
        <v>28</v>
      </c>
      <c r="C99" s="59">
        <v>27</v>
      </c>
      <c r="D99" s="59">
        <v>29</v>
      </c>
      <c r="E99" s="182"/>
      <c r="F99" s="182"/>
      <c r="G99" s="182"/>
      <c r="H99" s="177"/>
    </row>
    <row r="100" spans="1:8" ht="15.95" customHeight="1" x14ac:dyDescent="0.25">
      <c r="A100" s="130" t="s">
        <v>196</v>
      </c>
      <c r="B100" s="60">
        <v>22</v>
      </c>
      <c r="C100" s="60">
        <v>18</v>
      </c>
      <c r="D100" s="60">
        <v>23</v>
      </c>
      <c r="E100" s="182"/>
      <c r="F100" s="182"/>
      <c r="G100" s="182"/>
      <c r="H100" s="177"/>
    </row>
    <row r="101" spans="1:8" ht="15.95" customHeight="1" x14ac:dyDescent="0.25">
      <c r="A101" s="352" t="s">
        <v>198</v>
      </c>
      <c r="B101" s="308">
        <v>16</v>
      </c>
      <c r="C101" s="308">
        <v>14</v>
      </c>
      <c r="D101" s="308">
        <v>16</v>
      </c>
      <c r="E101" s="182"/>
      <c r="F101" s="182"/>
      <c r="G101" s="182"/>
      <c r="H101" s="177"/>
    </row>
    <row r="102" spans="1:8" ht="15.95" customHeight="1" x14ac:dyDescent="0.25">
      <c r="A102" s="224" t="s">
        <v>199</v>
      </c>
      <c r="B102" s="306">
        <v>9</v>
      </c>
      <c r="C102" s="306">
        <v>7</v>
      </c>
      <c r="D102" s="306">
        <v>10</v>
      </c>
      <c r="E102" s="182"/>
      <c r="F102" s="182"/>
      <c r="G102" s="182"/>
      <c r="H102" s="177"/>
    </row>
    <row r="103" spans="1:8" ht="15.95" customHeight="1" x14ac:dyDescent="0.25">
      <c r="A103" s="129" t="s">
        <v>200</v>
      </c>
      <c r="B103" s="59">
        <v>9</v>
      </c>
      <c r="C103" s="59">
        <v>9</v>
      </c>
      <c r="D103" s="59">
        <v>9</v>
      </c>
      <c r="E103" s="182"/>
      <c r="F103" s="182"/>
      <c r="G103" s="182"/>
      <c r="H103" s="177"/>
    </row>
    <row r="104" spans="1:8" ht="15.95" customHeight="1" x14ac:dyDescent="0.25">
      <c r="A104" s="224" t="s">
        <v>201</v>
      </c>
      <c r="B104" s="306">
        <v>8</v>
      </c>
      <c r="C104" s="306">
        <v>7</v>
      </c>
      <c r="D104" s="306">
        <v>9</v>
      </c>
      <c r="E104" s="182"/>
      <c r="F104" s="182"/>
      <c r="G104" s="182"/>
      <c r="H104" s="177"/>
    </row>
    <row r="105" spans="1:8" ht="15.95" customHeight="1" x14ac:dyDescent="0.25">
      <c r="A105" s="352" t="s">
        <v>202</v>
      </c>
      <c r="B105" s="308">
        <v>7</v>
      </c>
      <c r="C105" s="308">
        <v>9</v>
      </c>
      <c r="D105" s="308">
        <v>6</v>
      </c>
      <c r="E105" s="182"/>
      <c r="F105" s="182"/>
      <c r="G105" s="182"/>
      <c r="H105" s="177"/>
    </row>
    <row r="106" spans="1:8" ht="15.95" customHeight="1" x14ac:dyDescent="0.25">
      <c r="A106" s="224" t="s">
        <v>203</v>
      </c>
      <c r="B106" s="306">
        <v>6</v>
      </c>
      <c r="C106" s="306">
        <v>5</v>
      </c>
      <c r="D106" s="306">
        <v>6</v>
      </c>
      <c r="E106" s="182"/>
      <c r="F106" s="182"/>
      <c r="G106" s="182"/>
      <c r="H106" s="177"/>
    </row>
    <row r="107" spans="1:8" ht="15.95" customHeight="1" x14ac:dyDescent="0.25">
      <c r="A107" s="129" t="s">
        <v>204</v>
      </c>
      <c r="B107" s="59">
        <v>5</v>
      </c>
      <c r="C107" s="59">
        <v>4</v>
      </c>
      <c r="D107" s="59">
        <v>6</v>
      </c>
      <c r="E107" s="182"/>
      <c r="F107" s="182"/>
      <c r="G107" s="182"/>
      <c r="H107" s="177"/>
    </row>
    <row r="108" spans="1:8" ht="15.95" customHeight="1" x14ac:dyDescent="0.25">
      <c r="A108" s="224" t="s">
        <v>205</v>
      </c>
      <c r="B108" s="306">
        <v>5</v>
      </c>
      <c r="C108" s="306">
        <v>6</v>
      </c>
      <c r="D108" s="306">
        <v>5</v>
      </c>
      <c r="E108" s="182"/>
      <c r="F108" s="182"/>
      <c r="G108" s="182"/>
      <c r="H108" s="177"/>
    </row>
    <row r="109" spans="1:8" ht="15.95" customHeight="1" x14ac:dyDescent="0.25">
      <c r="A109" s="129" t="s">
        <v>206</v>
      </c>
      <c r="B109" s="308">
        <v>4</v>
      </c>
      <c r="C109" s="308">
        <v>5</v>
      </c>
      <c r="D109" s="308">
        <v>4</v>
      </c>
      <c r="E109" s="182"/>
      <c r="F109" s="182"/>
      <c r="G109" s="182"/>
      <c r="H109" s="177"/>
    </row>
    <row r="110" spans="1:8" ht="15.95" customHeight="1" x14ac:dyDescent="0.25">
      <c r="A110" s="224" t="s">
        <v>194</v>
      </c>
      <c r="B110" s="306">
        <v>29</v>
      </c>
      <c r="C110" s="306">
        <v>24</v>
      </c>
      <c r="D110" s="306">
        <v>30</v>
      </c>
      <c r="E110" s="182"/>
      <c r="F110" s="182"/>
      <c r="G110" s="182"/>
      <c r="H110" s="177"/>
    </row>
    <row r="111" spans="1:8" ht="15.95" customHeight="1" x14ac:dyDescent="0.25">
      <c r="A111" s="129" t="s">
        <v>197</v>
      </c>
      <c r="B111" s="362">
        <v>16</v>
      </c>
      <c r="C111" s="362">
        <v>25</v>
      </c>
      <c r="D111" s="362">
        <v>13</v>
      </c>
      <c r="E111" s="182"/>
      <c r="F111" s="182"/>
      <c r="G111" s="182"/>
      <c r="H111" s="177"/>
    </row>
    <row r="112" spans="1:8" ht="15.95" customHeight="1" x14ac:dyDescent="0.25">
      <c r="A112" s="359" t="s">
        <v>9</v>
      </c>
      <c r="B112" s="358">
        <v>2775</v>
      </c>
      <c r="C112" s="360">
        <v>859</v>
      </c>
      <c r="D112" s="358">
        <v>1909</v>
      </c>
      <c r="E112" s="182"/>
      <c r="F112" s="182"/>
      <c r="G112" s="182"/>
      <c r="H112" s="177"/>
    </row>
    <row r="113" spans="1:8" x14ac:dyDescent="0.25">
      <c r="A113" s="200" t="s">
        <v>169</v>
      </c>
      <c r="B113" s="1"/>
      <c r="C113" s="1"/>
      <c r="D113" s="1"/>
      <c r="E113" s="1"/>
      <c r="F113" s="182"/>
      <c r="G113" s="182"/>
      <c r="H113" s="1"/>
    </row>
    <row r="114" spans="1:8" x14ac:dyDescent="0.25">
      <c r="A114" s="149" t="s">
        <v>167</v>
      </c>
      <c r="B114" s="1"/>
      <c r="C114" s="1"/>
      <c r="D114" s="1"/>
      <c r="E114" s="1"/>
      <c r="F114" s="182"/>
      <c r="G114" s="182"/>
      <c r="H114" s="1"/>
    </row>
    <row r="115" spans="1:8" x14ac:dyDescent="0.25">
      <c r="A115" s="1"/>
      <c r="B115" s="1"/>
      <c r="C115" s="1"/>
      <c r="D115" s="1"/>
      <c r="E115" s="1"/>
      <c r="F115" s="1"/>
      <c r="G115" s="1"/>
      <c r="H115" s="1"/>
    </row>
    <row r="116" spans="1:8" x14ac:dyDescent="0.25">
      <c r="A116" s="131" t="str">
        <f>Contents!A19</f>
        <v>Table 10: Encouraging attendance at arts events 2018/19</v>
      </c>
      <c r="B116" s="10"/>
      <c r="C116" s="10"/>
      <c r="D116" s="10"/>
      <c r="E116" s="1"/>
      <c r="F116" s="1"/>
      <c r="G116" s="1"/>
      <c r="H116" s="1"/>
    </row>
    <row r="117" spans="1:8" ht="15.75" customHeight="1" x14ac:dyDescent="0.25">
      <c r="A117" s="72"/>
      <c r="B117" s="10"/>
      <c r="C117" s="10"/>
      <c r="D117" s="10"/>
      <c r="E117" s="1"/>
      <c r="F117" s="1"/>
      <c r="G117" s="1"/>
      <c r="H117" s="1"/>
    </row>
    <row r="118" spans="1:8" ht="23.45" customHeight="1" x14ac:dyDescent="0.25">
      <c r="A118" s="66" t="s">
        <v>87</v>
      </c>
      <c r="B118" s="10"/>
      <c r="C118" s="10"/>
      <c r="D118" s="10"/>
      <c r="E118" s="1"/>
      <c r="F118" s="1"/>
      <c r="G118" s="1"/>
      <c r="H118" s="1"/>
    </row>
    <row r="119" spans="1:8" x14ac:dyDescent="0.25">
      <c r="A119" s="73"/>
      <c r="B119" s="9"/>
      <c r="C119" s="445"/>
      <c r="D119" s="445"/>
      <c r="E119" s="1"/>
      <c r="F119" s="1"/>
      <c r="G119" s="1"/>
      <c r="H119" s="1"/>
    </row>
    <row r="120" spans="1:8" ht="33.75" customHeight="1" x14ac:dyDescent="0.25">
      <c r="A120" s="446" t="s">
        <v>207</v>
      </c>
      <c r="B120" s="339" t="s">
        <v>10</v>
      </c>
      <c r="C120" s="339" t="s">
        <v>21</v>
      </c>
      <c r="D120" s="340" t="s">
        <v>22</v>
      </c>
      <c r="E120" s="1"/>
      <c r="F120" s="172"/>
      <c r="G120" s="172"/>
      <c r="H120" s="172"/>
    </row>
    <row r="121" spans="1:8" ht="15.95" customHeight="1" x14ac:dyDescent="0.25">
      <c r="A121" s="447"/>
      <c r="B121" s="56" t="s">
        <v>31</v>
      </c>
      <c r="C121" s="56" t="s">
        <v>31</v>
      </c>
      <c r="D121" s="77" t="s">
        <v>31</v>
      </c>
      <c r="E121" s="1"/>
      <c r="F121" s="178"/>
      <c r="G121" s="179"/>
      <c r="H121" s="179"/>
    </row>
    <row r="122" spans="1:8" ht="15.95" customHeight="1" x14ac:dyDescent="0.25">
      <c r="A122" s="129" t="s">
        <v>195</v>
      </c>
      <c r="B122" s="59">
        <v>28</v>
      </c>
      <c r="C122" s="59">
        <v>32</v>
      </c>
      <c r="D122" s="59">
        <v>26</v>
      </c>
      <c r="E122" s="182"/>
      <c r="F122" s="182"/>
      <c r="G122" s="182"/>
      <c r="H122" s="177"/>
    </row>
    <row r="123" spans="1:8" ht="15.95" customHeight="1" x14ac:dyDescent="0.25">
      <c r="A123" s="130" t="s">
        <v>196</v>
      </c>
      <c r="B123" s="60">
        <v>22</v>
      </c>
      <c r="C123" s="60">
        <v>23</v>
      </c>
      <c r="D123" s="60">
        <v>21</v>
      </c>
      <c r="E123" s="182"/>
      <c r="F123" s="182"/>
      <c r="G123" s="182"/>
      <c r="H123" s="177"/>
    </row>
    <row r="124" spans="1:8" ht="15.95" customHeight="1" x14ac:dyDescent="0.25">
      <c r="A124" s="352" t="s">
        <v>198</v>
      </c>
      <c r="B124" s="308">
        <v>16</v>
      </c>
      <c r="C124" s="308">
        <v>17</v>
      </c>
      <c r="D124" s="308">
        <v>14</v>
      </c>
      <c r="E124" s="182"/>
      <c r="F124" s="182"/>
      <c r="G124" s="182"/>
      <c r="H124" s="177"/>
    </row>
    <row r="125" spans="1:8" ht="15.95" customHeight="1" x14ac:dyDescent="0.25">
      <c r="A125" s="224" t="s">
        <v>199</v>
      </c>
      <c r="B125" s="306">
        <v>9</v>
      </c>
      <c r="C125" s="306">
        <v>8</v>
      </c>
      <c r="D125" s="306">
        <v>10</v>
      </c>
      <c r="E125" s="182"/>
      <c r="F125" s="182"/>
      <c r="G125" s="182"/>
      <c r="H125" s="177"/>
    </row>
    <row r="126" spans="1:8" ht="15.95" customHeight="1" x14ac:dyDescent="0.25">
      <c r="A126" s="129" t="s">
        <v>200</v>
      </c>
      <c r="B126" s="59">
        <v>9</v>
      </c>
      <c r="C126" s="59">
        <v>8</v>
      </c>
      <c r="D126" s="59">
        <v>10</v>
      </c>
      <c r="E126" s="182"/>
      <c r="F126" s="182"/>
      <c r="G126" s="182"/>
      <c r="H126" s="177"/>
    </row>
    <row r="127" spans="1:8" ht="15.95" customHeight="1" x14ac:dyDescent="0.25">
      <c r="A127" s="224" t="s">
        <v>201</v>
      </c>
      <c r="B127" s="306">
        <v>8</v>
      </c>
      <c r="C127" s="306">
        <v>7</v>
      </c>
      <c r="D127" s="306">
        <v>9</v>
      </c>
      <c r="E127" s="182"/>
      <c r="F127" s="182"/>
      <c r="G127" s="182"/>
      <c r="H127" s="177"/>
    </row>
    <row r="128" spans="1:8" ht="15.95" customHeight="1" x14ac:dyDescent="0.25">
      <c r="A128" s="352" t="s">
        <v>202</v>
      </c>
      <c r="B128" s="308">
        <v>7</v>
      </c>
      <c r="C128" s="308">
        <v>7</v>
      </c>
      <c r="D128" s="308">
        <v>7</v>
      </c>
      <c r="E128" s="182"/>
      <c r="F128" s="182"/>
      <c r="G128" s="182"/>
      <c r="H128" s="177"/>
    </row>
    <row r="129" spans="1:8" ht="15.95" customHeight="1" x14ac:dyDescent="0.25">
      <c r="A129" s="224" t="s">
        <v>203</v>
      </c>
      <c r="B129" s="306">
        <v>6</v>
      </c>
      <c r="C129" s="306">
        <v>9</v>
      </c>
      <c r="D129" s="306">
        <v>4</v>
      </c>
      <c r="E129" s="182"/>
      <c r="F129" s="182"/>
      <c r="G129" s="182"/>
      <c r="H129" s="177"/>
    </row>
    <row r="130" spans="1:8" ht="15.95" customHeight="1" x14ac:dyDescent="0.25">
      <c r="A130" s="129" t="s">
        <v>204</v>
      </c>
      <c r="B130" s="59">
        <v>5</v>
      </c>
      <c r="C130" s="59">
        <v>5</v>
      </c>
      <c r="D130" s="59">
        <v>6</v>
      </c>
      <c r="E130" s="182"/>
      <c r="F130" s="182"/>
      <c r="G130" s="182"/>
      <c r="H130" s="177"/>
    </row>
    <row r="131" spans="1:8" ht="15.95" customHeight="1" x14ac:dyDescent="0.25">
      <c r="A131" s="224" t="s">
        <v>205</v>
      </c>
      <c r="B131" s="306">
        <v>5</v>
      </c>
      <c r="C131" s="306">
        <v>6</v>
      </c>
      <c r="D131" s="306">
        <v>5</v>
      </c>
      <c r="E131" s="182"/>
      <c r="F131" s="182"/>
      <c r="G131" s="182"/>
      <c r="H131" s="177"/>
    </row>
    <row r="132" spans="1:8" ht="15.95" customHeight="1" x14ac:dyDescent="0.25">
      <c r="A132" s="352" t="s">
        <v>206</v>
      </c>
      <c r="B132" s="308">
        <v>4</v>
      </c>
      <c r="C132" s="308">
        <v>5</v>
      </c>
      <c r="D132" s="308">
        <v>3</v>
      </c>
      <c r="E132" s="182"/>
      <c r="F132" s="182"/>
      <c r="G132" s="182"/>
      <c r="H132" s="177"/>
    </row>
    <row r="133" spans="1:8" ht="15.95" customHeight="1" x14ac:dyDescent="0.25">
      <c r="A133" s="224" t="s">
        <v>194</v>
      </c>
      <c r="B133" s="60">
        <v>29</v>
      </c>
      <c r="C133" s="60">
        <v>29</v>
      </c>
      <c r="D133" s="60">
        <v>29</v>
      </c>
      <c r="E133" s="182"/>
      <c r="F133" s="182"/>
      <c r="G133" s="182"/>
      <c r="H133" s="177"/>
    </row>
    <row r="134" spans="1:8" ht="15.95" customHeight="1" x14ac:dyDescent="0.25">
      <c r="A134" s="352" t="s">
        <v>197</v>
      </c>
      <c r="B134" s="308">
        <v>16</v>
      </c>
      <c r="C134" s="308">
        <v>13</v>
      </c>
      <c r="D134" s="308">
        <v>19</v>
      </c>
      <c r="E134" s="182"/>
      <c r="F134" s="182"/>
      <c r="G134" s="182"/>
      <c r="H134" s="177"/>
    </row>
    <row r="135" spans="1:8" ht="15.95" customHeight="1" x14ac:dyDescent="0.25">
      <c r="A135" s="359" t="s">
        <v>9</v>
      </c>
      <c r="B135" s="358">
        <v>2775</v>
      </c>
      <c r="C135" s="358">
        <v>1161</v>
      </c>
      <c r="D135" s="358">
        <v>1608</v>
      </c>
      <c r="E135" s="182"/>
      <c r="F135" s="182"/>
      <c r="G135" s="182"/>
      <c r="H135" s="177"/>
    </row>
    <row r="136" spans="1:8" ht="15.95" customHeight="1" x14ac:dyDescent="0.25">
      <c r="A136" s="200" t="s">
        <v>169</v>
      </c>
      <c r="B136" s="209"/>
      <c r="C136" s="209"/>
      <c r="D136" s="209"/>
      <c r="E136" s="182"/>
      <c r="F136" s="182"/>
      <c r="G136" s="182"/>
      <c r="H136" s="177"/>
    </row>
    <row r="137" spans="1:8" x14ac:dyDescent="0.25">
      <c r="A137" s="149" t="s">
        <v>167</v>
      </c>
      <c r="B137" s="1"/>
      <c r="C137" s="1"/>
      <c r="D137" s="1"/>
      <c r="E137" s="182"/>
      <c r="F137" s="182"/>
      <c r="G137" s="182"/>
      <c r="H137" s="1"/>
    </row>
    <row r="138" spans="1:8" x14ac:dyDescent="0.25">
      <c r="A138" s="1"/>
      <c r="B138" s="1"/>
      <c r="C138" s="1"/>
      <c r="D138" s="1"/>
      <c r="E138" s="1"/>
      <c r="F138" s="1"/>
      <c r="G138" s="1"/>
      <c r="H138" s="1"/>
    </row>
    <row r="139" spans="1:8" x14ac:dyDescent="0.25">
      <c r="A139" s="131" t="str">
        <f>Contents!A19</f>
        <v>Table 10: Encouraging attendance at arts events 2018/19</v>
      </c>
      <c r="B139" s="10"/>
      <c r="C139" s="10"/>
      <c r="D139" s="10"/>
      <c r="E139" s="1"/>
      <c r="F139" s="1"/>
      <c r="G139" s="1"/>
      <c r="H139" s="1"/>
    </row>
    <row r="140" spans="1:8" ht="15.75" customHeight="1" x14ac:dyDescent="0.25">
      <c r="A140" s="72"/>
      <c r="B140" s="10"/>
      <c r="C140" s="10"/>
      <c r="D140" s="10"/>
      <c r="E140" s="1"/>
      <c r="F140" s="1"/>
      <c r="G140" s="1"/>
      <c r="H140" s="1"/>
    </row>
    <row r="141" spans="1:8" ht="15.95" customHeight="1" x14ac:dyDescent="0.25">
      <c r="A141" s="66" t="s">
        <v>90</v>
      </c>
      <c r="B141" s="10"/>
      <c r="C141" s="10"/>
      <c r="D141" s="10"/>
      <c r="E141" s="1"/>
      <c r="F141" s="1"/>
      <c r="G141" s="1"/>
      <c r="H141" s="1"/>
    </row>
    <row r="142" spans="1:8" ht="15.75" customHeight="1" x14ac:dyDescent="0.25">
      <c r="A142" s="9"/>
      <c r="B142" s="9"/>
      <c r="C142" s="445"/>
      <c r="D142" s="445"/>
      <c r="E142" s="1"/>
      <c r="F142" s="1"/>
      <c r="G142" s="1"/>
      <c r="H142" s="1"/>
    </row>
    <row r="143" spans="1:8" ht="36" x14ac:dyDescent="0.25">
      <c r="A143" s="446" t="s">
        <v>207</v>
      </c>
      <c r="B143" s="339" t="s">
        <v>10</v>
      </c>
      <c r="C143" s="339" t="s">
        <v>88</v>
      </c>
      <c r="D143" s="340" t="s">
        <v>89</v>
      </c>
      <c r="E143" s="1"/>
      <c r="F143" s="172"/>
      <c r="G143" s="172"/>
      <c r="H143" s="172"/>
    </row>
    <row r="144" spans="1:8" x14ac:dyDescent="0.25">
      <c r="A144" s="447"/>
      <c r="B144" s="56" t="s">
        <v>31</v>
      </c>
      <c r="C144" s="56" t="s">
        <v>31</v>
      </c>
      <c r="D144" s="77" t="s">
        <v>31</v>
      </c>
      <c r="E144" s="1"/>
      <c r="F144" s="178"/>
      <c r="G144" s="179"/>
      <c r="H144" s="179"/>
    </row>
    <row r="145" spans="1:8" ht="15.95" customHeight="1" x14ac:dyDescent="0.25">
      <c r="A145" s="129" t="s">
        <v>195</v>
      </c>
      <c r="B145" s="59">
        <v>28</v>
      </c>
      <c r="C145" s="59">
        <v>28</v>
      </c>
      <c r="D145" s="59">
        <v>34</v>
      </c>
      <c r="E145" s="182"/>
      <c r="F145" s="182"/>
      <c r="G145" s="182"/>
      <c r="H145" s="177"/>
    </row>
    <row r="146" spans="1:8" ht="15.95" customHeight="1" x14ac:dyDescent="0.25">
      <c r="A146" s="130" t="s">
        <v>196</v>
      </c>
      <c r="B146" s="60">
        <v>22</v>
      </c>
      <c r="C146" s="60">
        <v>24</v>
      </c>
      <c r="D146" s="60">
        <v>26</v>
      </c>
      <c r="E146" s="182"/>
      <c r="F146" s="182"/>
      <c r="G146" s="182"/>
      <c r="H146" s="177"/>
    </row>
    <row r="147" spans="1:8" ht="15.95" customHeight="1" x14ac:dyDescent="0.25">
      <c r="A147" s="129" t="s">
        <v>198</v>
      </c>
      <c r="B147" s="59">
        <v>16</v>
      </c>
      <c r="C147" s="59">
        <v>16</v>
      </c>
      <c r="D147" s="59">
        <v>13</v>
      </c>
      <c r="E147" s="182"/>
      <c r="F147" s="182"/>
      <c r="G147" s="182"/>
      <c r="H147" s="177"/>
    </row>
    <row r="148" spans="1:8" ht="15.95" customHeight="1" x14ac:dyDescent="0.25">
      <c r="A148" s="224" t="s">
        <v>199</v>
      </c>
      <c r="B148" s="306">
        <v>9</v>
      </c>
      <c r="C148" s="306">
        <v>8</v>
      </c>
      <c r="D148" s="306">
        <v>13</v>
      </c>
      <c r="E148" s="182"/>
      <c r="F148" s="182"/>
      <c r="G148" s="182"/>
      <c r="H148" s="177"/>
    </row>
    <row r="149" spans="1:8" ht="15.95" customHeight="1" x14ac:dyDescent="0.25">
      <c r="A149" s="352" t="s">
        <v>200</v>
      </c>
      <c r="B149" s="308">
        <v>9</v>
      </c>
      <c r="C149" s="308">
        <v>9</v>
      </c>
      <c r="D149" s="308">
        <v>14</v>
      </c>
      <c r="E149" s="182"/>
      <c r="F149" s="182"/>
      <c r="G149" s="182"/>
      <c r="H149" s="177"/>
    </row>
    <row r="150" spans="1:8" ht="15.95" customHeight="1" x14ac:dyDescent="0.25">
      <c r="A150" s="224" t="s">
        <v>201</v>
      </c>
      <c r="B150" s="306">
        <v>8</v>
      </c>
      <c r="C150" s="306">
        <v>7</v>
      </c>
      <c r="D150" s="306">
        <v>12</v>
      </c>
      <c r="E150" s="182"/>
      <c r="F150" s="182"/>
      <c r="G150" s="182"/>
      <c r="H150" s="177"/>
    </row>
    <row r="151" spans="1:8" ht="15.95" customHeight="1" x14ac:dyDescent="0.25">
      <c r="A151" s="129" t="s">
        <v>202</v>
      </c>
      <c r="B151" s="59">
        <v>7</v>
      </c>
      <c r="C151" s="59">
        <v>8</v>
      </c>
      <c r="D151" s="59">
        <v>7</v>
      </c>
      <c r="E151" s="182"/>
      <c r="F151" s="182"/>
      <c r="G151" s="182"/>
      <c r="H151" s="177"/>
    </row>
    <row r="152" spans="1:8" ht="15.95" customHeight="1" x14ac:dyDescent="0.25">
      <c r="A152" s="224" t="s">
        <v>203</v>
      </c>
      <c r="B152" s="306">
        <v>6</v>
      </c>
      <c r="C152" s="306">
        <v>5</v>
      </c>
      <c r="D152" s="306">
        <v>6</v>
      </c>
      <c r="E152" s="182"/>
      <c r="F152" s="182"/>
      <c r="G152" s="182"/>
      <c r="H152" s="177"/>
    </row>
    <row r="153" spans="1:8" ht="15.95" customHeight="1" x14ac:dyDescent="0.25">
      <c r="A153" s="352" t="s">
        <v>204</v>
      </c>
      <c r="B153" s="308">
        <v>5</v>
      </c>
      <c r="C153" s="308">
        <v>4</v>
      </c>
      <c r="D153" s="308">
        <v>9</v>
      </c>
      <c r="E153" s="182"/>
      <c r="F153" s="182"/>
      <c r="G153" s="182"/>
      <c r="H153" s="177"/>
    </row>
    <row r="154" spans="1:8" ht="15.95" customHeight="1" x14ac:dyDescent="0.25">
      <c r="A154" s="224" t="s">
        <v>205</v>
      </c>
      <c r="B154" s="306">
        <v>5</v>
      </c>
      <c r="C154" s="306">
        <v>4</v>
      </c>
      <c r="D154" s="306">
        <v>6</v>
      </c>
      <c r="E154" s="182"/>
      <c r="F154" s="182"/>
      <c r="G154" s="182"/>
      <c r="H154" s="177"/>
    </row>
    <row r="155" spans="1:8" ht="15.95" customHeight="1" x14ac:dyDescent="0.25">
      <c r="A155" s="129" t="s">
        <v>206</v>
      </c>
      <c r="B155" s="363">
        <v>4</v>
      </c>
      <c r="C155" s="363">
        <v>2</v>
      </c>
      <c r="D155" s="363">
        <v>5</v>
      </c>
      <c r="E155" s="182"/>
      <c r="F155" s="182"/>
      <c r="G155" s="182"/>
      <c r="H155" s="177"/>
    </row>
    <row r="156" spans="1:8" ht="15.95" customHeight="1" x14ac:dyDescent="0.25">
      <c r="A156" s="224" t="s">
        <v>194</v>
      </c>
      <c r="B156" s="364">
        <v>29</v>
      </c>
      <c r="C156" s="364">
        <v>26</v>
      </c>
      <c r="D156" s="367">
        <v>30</v>
      </c>
      <c r="E156" s="182"/>
      <c r="F156" s="182"/>
      <c r="G156" s="182"/>
      <c r="H156" s="177"/>
    </row>
    <row r="157" spans="1:8" ht="15.95" customHeight="1" x14ac:dyDescent="0.25">
      <c r="A157" s="129" t="s">
        <v>197</v>
      </c>
      <c r="B157" s="365">
        <v>16</v>
      </c>
      <c r="C157" s="365">
        <v>24</v>
      </c>
      <c r="D157" s="368">
        <v>8</v>
      </c>
      <c r="E157" s="182"/>
      <c r="F157" s="182"/>
      <c r="G157" s="182"/>
      <c r="H157" s="177"/>
    </row>
    <row r="158" spans="1:8" ht="15.95" customHeight="1" x14ac:dyDescent="0.25">
      <c r="A158" s="359" t="s">
        <v>9</v>
      </c>
      <c r="B158" s="366">
        <v>2775</v>
      </c>
      <c r="C158" s="332">
        <v>503</v>
      </c>
      <c r="D158" s="332">
        <v>530</v>
      </c>
      <c r="E158" s="182"/>
      <c r="F158" s="182"/>
      <c r="G158" s="182"/>
      <c r="H158" s="177"/>
    </row>
    <row r="159" spans="1:8" x14ac:dyDescent="0.25">
      <c r="A159" s="200" t="s">
        <v>169</v>
      </c>
      <c r="B159" s="1"/>
      <c r="C159" s="98"/>
      <c r="D159" s="1"/>
      <c r="E159" s="182"/>
      <c r="F159" s="182"/>
      <c r="G159" s="182"/>
      <c r="H159" s="1"/>
    </row>
    <row r="160" spans="1:8" x14ac:dyDescent="0.25">
      <c r="A160" s="149" t="s">
        <v>167</v>
      </c>
      <c r="B160" s="1"/>
      <c r="C160" s="1"/>
      <c r="D160" s="1"/>
      <c r="E160" s="182"/>
      <c r="F160" s="182"/>
      <c r="G160" s="182"/>
      <c r="H160" s="1"/>
    </row>
    <row r="161" spans="1:8" x14ac:dyDescent="0.25">
      <c r="A161" s="1"/>
      <c r="B161" s="1"/>
      <c r="C161" s="1"/>
      <c r="D161" s="1"/>
      <c r="E161" s="1"/>
      <c r="F161" s="1"/>
      <c r="G161" s="1"/>
      <c r="H161" s="1"/>
    </row>
    <row r="162" spans="1:8" x14ac:dyDescent="0.25">
      <c r="A162" s="131" t="str">
        <f>Contents!A19</f>
        <v>Table 10: Encouraging attendance at arts events 2018/19</v>
      </c>
      <c r="B162" s="10"/>
      <c r="C162" s="10"/>
      <c r="D162" s="10"/>
      <c r="E162" s="1"/>
      <c r="F162" s="1"/>
      <c r="G162" s="1"/>
      <c r="H162" s="1"/>
    </row>
    <row r="163" spans="1:8" x14ac:dyDescent="0.25">
      <c r="A163" s="72"/>
      <c r="B163" s="10"/>
      <c r="C163" s="10"/>
      <c r="D163" s="10"/>
      <c r="E163" s="1"/>
      <c r="F163" s="1"/>
      <c r="G163" s="1"/>
      <c r="H163" s="1"/>
    </row>
    <row r="164" spans="1:8" ht="24.75" customHeight="1" x14ac:dyDescent="0.25">
      <c r="A164" s="66" t="s">
        <v>91</v>
      </c>
      <c r="B164" s="10"/>
      <c r="C164" s="10"/>
      <c r="D164" s="10"/>
      <c r="E164" s="1"/>
      <c r="F164" s="1"/>
      <c r="G164" s="1"/>
      <c r="H164" s="1"/>
    </row>
    <row r="165" spans="1:8" ht="15.75" customHeight="1" x14ac:dyDescent="0.25">
      <c r="A165" s="9"/>
      <c r="B165" s="9"/>
      <c r="C165" s="445"/>
      <c r="D165" s="445"/>
      <c r="E165" s="1"/>
      <c r="F165" s="1"/>
      <c r="G165" s="1"/>
      <c r="H165" s="1"/>
    </row>
    <row r="166" spans="1:8" ht="36" customHeight="1" x14ac:dyDescent="0.25">
      <c r="A166" s="446" t="s">
        <v>207</v>
      </c>
      <c r="B166" s="339" t="s">
        <v>10</v>
      </c>
      <c r="C166" s="339" t="s">
        <v>93</v>
      </c>
      <c r="D166" s="340" t="s">
        <v>94</v>
      </c>
      <c r="E166" s="1"/>
      <c r="F166" s="172"/>
      <c r="G166" s="172"/>
      <c r="H166" s="172"/>
    </row>
    <row r="167" spans="1:8" x14ac:dyDescent="0.25">
      <c r="A167" s="447"/>
      <c r="B167" s="56" t="s">
        <v>31</v>
      </c>
      <c r="C167" s="56" t="s">
        <v>31</v>
      </c>
      <c r="D167" s="77" t="s">
        <v>31</v>
      </c>
      <c r="E167" s="1"/>
      <c r="F167" s="178"/>
      <c r="G167" s="179"/>
      <c r="H167" s="179"/>
    </row>
    <row r="168" spans="1:8" ht="15.95" customHeight="1" x14ac:dyDescent="0.25">
      <c r="A168" s="129" t="s">
        <v>195</v>
      </c>
      <c r="B168" s="59">
        <v>28</v>
      </c>
      <c r="C168" s="59">
        <v>32</v>
      </c>
      <c r="D168" s="59">
        <v>23</v>
      </c>
      <c r="E168" s="182"/>
      <c r="F168" s="182"/>
      <c r="G168" s="182"/>
      <c r="H168" s="177"/>
    </row>
    <row r="169" spans="1:8" ht="15.95" customHeight="1" x14ac:dyDescent="0.25">
      <c r="A169" s="130" t="s">
        <v>196</v>
      </c>
      <c r="B169" s="60">
        <v>22</v>
      </c>
      <c r="C169" s="60">
        <v>25</v>
      </c>
      <c r="D169" s="60">
        <v>17</v>
      </c>
      <c r="E169" s="182"/>
      <c r="F169" s="182"/>
      <c r="G169" s="182"/>
      <c r="H169" s="177"/>
    </row>
    <row r="170" spans="1:8" ht="15.95" customHeight="1" x14ac:dyDescent="0.25">
      <c r="A170" s="352" t="s">
        <v>198</v>
      </c>
      <c r="B170" s="308">
        <v>16</v>
      </c>
      <c r="C170" s="308">
        <v>14</v>
      </c>
      <c r="D170" s="308">
        <v>19</v>
      </c>
      <c r="E170" s="182"/>
      <c r="F170" s="182"/>
      <c r="G170" s="182"/>
      <c r="H170" s="177"/>
    </row>
    <row r="171" spans="1:8" ht="15.95" customHeight="1" x14ac:dyDescent="0.25">
      <c r="A171" s="224" t="s">
        <v>199</v>
      </c>
      <c r="B171" s="306">
        <v>9</v>
      </c>
      <c r="C171" s="306">
        <v>10</v>
      </c>
      <c r="D171" s="306">
        <v>7</v>
      </c>
      <c r="E171" s="182"/>
      <c r="F171" s="182"/>
      <c r="G171" s="182"/>
      <c r="H171" s="177"/>
    </row>
    <row r="172" spans="1:8" ht="15.95" customHeight="1" x14ac:dyDescent="0.25">
      <c r="A172" s="129" t="s">
        <v>200</v>
      </c>
      <c r="B172" s="59">
        <v>9</v>
      </c>
      <c r="C172" s="59">
        <v>11</v>
      </c>
      <c r="D172" s="59">
        <v>6</v>
      </c>
      <c r="E172" s="182"/>
      <c r="F172" s="182"/>
      <c r="G172" s="182"/>
      <c r="H172" s="177"/>
    </row>
    <row r="173" spans="1:8" ht="15.95" customHeight="1" x14ac:dyDescent="0.25">
      <c r="A173" s="224" t="s">
        <v>201</v>
      </c>
      <c r="B173" s="306">
        <v>8</v>
      </c>
      <c r="C173" s="306">
        <v>10</v>
      </c>
      <c r="D173" s="306">
        <v>5</v>
      </c>
      <c r="E173" s="182"/>
      <c r="F173" s="182"/>
      <c r="G173" s="182"/>
      <c r="H173" s="177"/>
    </row>
    <row r="174" spans="1:8" ht="15.95" customHeight="1" x14ac:dyDescent="0.25">
      <c r="A174" s="352" t="s">
        <v>202</v>
      </c>
      <c r="B174" s="308">
        <v>7</v>
      </c>
      <c r="C174" s="308">
        <v>8</v>
      </c>
      <c r="D174" s="308">
        <v>6</v>
      </c>
      <c r="E174" s="182"/>
      <c r="F174" s="182"/>
      <c r="G174" s="182"/>
      <c r="H174" s="177"/>
    </row>
    <row r="175" spans="1:8" ht="15.95" customHeight="1" x14ac:dyDescent="0.25">
      <c r="A175" s="224" t="s">
        <v>203</v>
      </c>
      <c r="B175" s="306">
        <v>6</v>
      </c>
      <c r="C175" s="306">
        <v>8</v>
      </c>
      <c r="D175" s="306">
        <v>3</v>
      </c>
      <c r="E175" s="182"/>
      <c r="F175" s="182"/>
      <c r="G175" s="182"/>
      <c r="H175" s="177"/>
    </row>
    <row r="176" spans="1:8" ht="15.95" customHeight="1" x14ac:dyDescent="0.25">
      <c r="A176" s="129" t="s">
        <v>204</v>
      </c>
      <c r="B176" s="59">
        <v>5</v>
      </c>
      <c r="C176" s="59">
        <v>6</v>
      </c>
      <c r="D176" s="59">
        <v>4</v>
      </c>
      <c r="E176" s="182"/>
      <c r="F176" s="182"/>
      <c r="G176" s="182"/>
      <c r="H176" s="177"/>
    </row>
    <row r="177" spans="1:8" ht="15.95" customHeight="1" x14ac:dyDescent="0.25">
      <c r="A177" s="224" t="s">
        <v>205</v>
      </c>
      <c r="B177" s="306">
        <v>5</v>
      </c>
      <c r="C177" s="306">
        <v>5</v>
      </c>
      <c r="D177" s="306">
        <v>5</v>
      </c>
      <c r="E177" s="182"/>
      <c r="F177" s="182"/>
      <c r="G177" s="182"/>
      <c r="H177" s="177"/>
    </row>
    <row r="178" spans="1:8" ht="15.95" customHeight="1" x14ac:dyDescent="0.25">
      <c r="A178" s="352" t="s">
        <v>206</v>
      </c>
      <c r="B178" s="308">
        <v>4</v>
      </c>
      <c r="C178" s="308">
        <v>4</v>
      </c>
      <c r="D178" s="308">
        <v>5</v>
      </c>
      <c r="E178" s="182"/>
      <c r="F178" s="182"/>
      <c r="G178" s="182"/>
      <c r="H178" s="177"/>
    </row>
    <row r="179" spans="1:8" ht="15.95" customHeight="1" x14ac:dyDescent="0.25">
      <c r="A179" s="224" t="s">
        <v>194</v>
      </c>
      <c r="B179" s="60">
        <v>29</v>
      </c>
      <c r="C179" s="60">
        <v>29</v>
      </c>
      <c r="D179" s="60">
        <v>28</v>
      </c>
      <c r="E179" s="182"/>
      <c r="F179" s="182"/>
      <c r="G179" s="182"/>
      <c r="H179" s="177"/>
    </row>
    <row r="180" spans="1:8" ht="15.95" customHeight="1" x14ac:dyDescent="0.25">
      <c r="A180" s="352" t="s">
        <v>197</v>
      </c>
      <c r="B180" s="308">
        <v>16</v>
      </c>
      <c r="C180" s="308">
        <v>15</v>
      </c>
      <c r="D180" s="308">
        <v>18</v>
      </c>
      <c r="E180" s="182"/>
      <c r="F180" s="182"/>
      <c r="G180" s="182"/>
      <c r="H180" s="177"/>
    </row>
    <row r="181" spans="1:8" ht="15.95" customHeight="1" x14ac:dyDescent="0.25">
      <c r="A181" s="359" t="s">
        <v>9</v>
      </c>
      <c r="B181" s="358">
        <v>2775</v>
      </c>
      <c r="C181" s="358">
        <v>1725</v>
      </c>
      <c r="D181" s="358">
        <v>1050</v>
      </c>
      <c r="E181" s="182"/>
      <c r="F181" s="182"/>
      <c r="G181" s="182"/>
      <c r="H181" s="177"/>
    </row>
    <row r="182" spans="1:8" x14ac:dyDescent="0.25">
      <c r="A182" s="200" t="s">
        <v>169</v>
      </c>
      <c r="E182" s="182"/>
      <c r="F182" s="182"/>
      <c r="G182" s="182"/>
    </row>
    <row r="183" spans="1:8" x14ac:dyDescent="0.25">
      <c r="A183" s="149" t="s">
        <v>167</v>
      </c>
      <c r="E183" s="182"/>
      <c r="F183" s="182"/>
      <c r="G183" s="182"/>
    </row>
  </sheetData>
  <mergeCells count="16">
    <mergeCell ref="A143:A144"/>
    <mergeCell ref="C165:D165"/>
    <mergeCell ref="A166:A167"/>
    <mergeCell ref="C96:D96"/>
    <mergeCell ref="A97:A98"/>
    <mergeCell ref="C119:D119"/>
    <mergeCell ref="A120:A121"/>
    <mergeCell ref="C142:D142"/>
    <mergeCell ref="A51:A52"/>
    <mergeCell ref="C73:D73"/>
    <mergeCell ref="A74:A75"/>
    <mergeCell ref="A28:A29"/>
    <mergeCell ref="C4:D4"/>
    <mergeCell ref="A5:A6"/>
    <mergeCell ref="C27:D27"/>
    <mergeCell ref="C50:D50"/>
  </mergeCells>
  <pageMargins left="0.70866141732283472" right="0.70866141732283472" top="0.74803149606299213" bottom="0.74803149606299213" header="0.31496062992125984" footer="0.31496062992125984"/>
  <pageSetup paperSize="9" scale="94" orientation="landscape" r:id="rId1"/>
  <headerFooter>
    <oddHeader>&amp;R&amp;K00-034Experience of the arts in Northern Ireland</oddHeader>
    <oddFooter>&amp;L&amp;K00-033Findings from the Continuous Household Survey 2018/19&amp;R&amp;K00-033Page &amp;P of &amp;N</oddFooter>
  </headerFooter>
  <rowBreaks count="7" manualBreakCount="7">
    <brk id="23" max="16383" man="1"/>
    <brk id="46" max="16383" man="1"/>
    <brk id="69" max="16383" man="1"/>
    <brk id="92" max="16383" man="1"/>
    <brk id="115" max="16383" man="1"/>
    <brk id="138" max="16383" man="1"/>
    <brk id="16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69"/>
  <sheetViews>
    <sheetView zoomScaleNormal="100" zoomScaleSheetLayoutView="90" workbookViewId="0"/>
  </sheetViews>
  <sheetFormatPr defaultRowHeight="15" x14ac:dyDescent="0.25"/>
  <cols>
    <col min="1" max="1" width="29.5703125" customWidth="1"/>
    <col min="2" max="2" width="11.5703125" customWidth="1"/>
    <col min="3" max="4" width="11.5703125" style="169" customWidth="1"/>
    <col min="5" max="5" width="13.7109375" customWidth="1"/>
  </cols>
  <sheetData>
    <row r="1" spans="1:8" ht="19.899999999999999" customHeight="1" x14ac:dyDescent="0.25">
      <c r="A1" s="135" t="str">
        <f>Contents!A21</f>
        <v>Table 11: Arts participation outside of school 2018/19</v>
      </c>
    </row>
    <row r="3" spans="1:8" ht="20.45" customHeight="1" x14ac:dyDescent="0.25">
      <c r="A3" s="421" t="s">
        <v>8</v>
      </c>
      <c r="B3" s="476" t="s">
        <v>110</v>
      </c>
      <c r="C3" s="476"/>
      <c r="D3" s="476"/>
      <c r="E3" s="477" t="s">
        <v>9</v>
      </c>
    </row>
    <row r="4" spans="1:8" ht="20.45" customHeight="1" x14ac:dyDescent="0.25">
      <c r="A4" s="383"/>
      <c r="B4" s="480" t="s">
        <v>31</v>
      </c>
      <c r="C4" s="480" t="s">
        <v>107</v>
      </c>
      <c r="D4" s="480"/>
      <c r="E4" s="478"/>
    </row>
    <row r="5" spans="1:8" ht="17.45" customHeight="1" x14ac:dyDescent="0.25">
      <c r="A5" s="475"/>
      <c r="B5" s="481"/>
      <c r="C5" s="228" t="s">
        <v>108</v>
      </c>
      <c r="D5" s="228" t="s">
        <v>109</v>
      </c>
      <c r="E5" s="479"/>
    </row>
    <row r="6" spans="1:8" ht="19.899999999999999" customHeight="1" x14ac:dyDescent="0.25">
      <c r="A6" s="85" t="s">
        <v>10</v>
      </c>
      <c r="B6" s="82">
        <v>66</v>
      </c>
      <c r="C6" s="90">
        <v>63.1</v>
      </c>
      <c r="D6" s="107">
        <v>69.5</v>
      </c>
      <c r="E6" s="82">
        <v>816</v>
      </c>
      <c r="F6" s="197"/>
      <c r="G6" s="202"/>
      <c r="H6" s="202"/>
    </row>
    <row r="7" spans="1:8" ht="19.899999999999999" customHeight="1" x14ac:dyDescent="0.25">
      <c r="A7" s="83" t="s">
        <v>70</v>
      </c>
      <c r="B7" s="84"/>
      <c r="C7" s="170"/>
      <c r="D7" s="170"/>
      <c r="E7" s="117"/>
      <c r="F7" s="197"/>
      <c r="G7" s="202"/>
      <c r="H7" s="202"/>
    </row>
    <row r="8" spans="1:8" ht="19.899999999999999" customHeight="1" x14ac:dyDescent="0.25">
      <c r="A8" s="85" t="s">
        <v>1</v>
      </c>
      <c r="B8" s="82">
        <v>56</v>
      </c>
      <c r="C8" s="90">
        <v>51.3</v>
      </c>
      <c r="D8" s="107">
        <v>60.8</v>
      </c>
      <c r="E8" s="82">
        <v>419</v>
      </c>
      <c r="F8" s="197"/>
      <c r="G8" s="202"/>
      <c r="H8" s="202"/>
    </row>
    <row r="9" spans="1:8" ht="19.899999999999999" customHeight="1" x14ac:dyDescent="0.25">
      <c r="A9" s="94" t="s">
        <v>2</v>
      </c>
      <c r="B9" s="95">
        <v>77</v>
      </c>
      <c r="C9" s="96">
        <v>72.900000000000006</v>
      </c>
      <c r="D9" s="110">
        <v>81.2</v>
      </c>
      <c r="E9" s="95">
        <v>397</v>
      </c>
      <c r="F9" s="197"/>
      <c r="G9" s="202"/>
      <c r="H9" s="202"/>
    </row>
    <row r="10" spans="1:8" x14ac:dyDescent="0.25">
      <c r="A10" s="136"/>
    </row>
    <row r="11" spans="1:8" x14ac:dyDescent="0.25">
      <c r="A11" s="136"/>
    </row>
    <row r="12" spans="1:8" x14ac:dyDescent="0.25">
      <c r="A12" s="136"/>
      <c r="B12" s="5"/>
    </row>
    <row r="13" spans="1:8" x14ac:dyDescent="0.25">
      <c r="A13" s="136"/>
      <c r="B13" s="5"/>
    </row>
    <row r="14" spans="1:8" x14ac:dyDescent="0.25">
      <c r="A14" s="136"/>
      <c r="B14" s="5"/>
    </row>
    <row r="15" spans="1:8" x14ac:dyDescent="0.25">
      <c r="A15" s="136"/>
      <c r="B15" s="5"/>
    </row>
    <row r="16" spans="1:8" x14ac:dyDescent="0.25">
      <c r="A16" s="136"/>
    </row>
    <row r="17" spans="1:1" x14ac:dyDescent="0.25">
      <c r="A17" s="136"/>
    </row>
    <row r="18" spans="1:1" x14ac:dyDescent="0.25">
      <c r="A18" s="136"/>
    </row>
    <row r="19" spans="1:1" x14ac:dyDescent="0.25">
      <c r="A19" s="136"/>
    </row>
    <row r="20" spans="1:1" x14ac:dyDescent="0.25">
      <c r="A20" s="136"/>
    </row>
    <row r="21" spans="1:1" x14ac:dyDescent="0.25">
      <c r="A21" s="136"/>
    </row>
    <row r="22" spans="1:1" x14ac:dyDescent="0.25">
      <c r="A22" s="136"/>
    </row>
    <row r="23" spans="1:1" x14ac:dyDescent="0.25">
      <c r="A23" s="136"/>
    </row>
    <row r="24" spans="1:1" x14ac:dyDescent="0.25">
      <c r="A24" s="136"/>
    </row>
    <row r="25" spans="1:1" x14ac:dyDescent="0.25">
      <c r="A25" s="136"/>
    </row>
    <row r="26" spans="1:1" x14ac:dyDescent="0.25">
      <c r="A26" s="136"/>
    </row>
    <row r="27" spans="1:1" x14ac:dyDescent="0.25">
      <c r="A27" s="136"/>
    </row>
    <row r="28" spans="1:1" x14ac:dyDescent="0.25">
      <c r="A28" s="136"/>
    </row>
    <row r="29" spans="1:1" x14ac:dyDescent="0.25">
      <c r="A29" s="136"/>
    </row>
    <row r="30" spans="1:1" x14ac:dyDescent="0.25">
      <c r="A30" s="136"/>
    </row>
    <row r="31" spans="1:1" x14ac:dyDescent="0.25">
      <c r="A31" s="136"/>
    </row>
    <row r="32" spans="1:1" x14ac:dyDescent="0.25">
      <c r="A32" s="136"/>
    </row>
    <row r="33" spans="1:1" x14ac:dyDescent="0.25">
      <c r="A33" s="136"/>
    </row>
    <row r="34" spans="1:1" x14ac:dyDescent="0.25">
      <c r="A34" s="136"/>
    </row>
    <row r="35" spans="1:1" x14ac:dyDescent="0.25">
      <c r="A35" s="136"/>
    </row>
    <row r="36" spans="1:1" x14ac:dyDescent="0.25">
      <c r="A36" s="136"/>
    </row>
    <row r="37" spans="1:1" x14ac:dyDescent="0.25">
      <c r="A37" s="136"/>
    </row>
    <row r="38" spans="1:1" x14ac:dyDescent="0.25">
      <c r="A38" s="136"/>
    </row>
    <row r="39" spans="1:1" x14ac:dyDescent="0.25">
      <c r="A39" s="136"/>
    </row>
    <row r="40" spans="1:1" x14ac:dyDescent="0.25">
      <c r="A40" s="136"/>
    </row>
    <row r="41" spans="1:1" x14ac:dyDescent="0.25">
      <c r="A41" s="136"/>
    </row>
    <row r="42" spans="1:1" x14ac:dyDescent="0.25">
      <c r="A42" s="136"/>
    </row>
    <row r="43" spans="1:1" x14ac:dyDescent="0.25">
      <c r="A43" s="136"/>
    </row>
    <row r="44" spans="1:1" x14ac:dyDescent="0.25">
      <c r="A44" s="136"/>
    </row>
    <row r="45" spans="1:1" x14ac:dyDescent="0.25">
      <c r="A45" s="136"/>
    </row>
    <row r="46" spans="1:1" x14ac:dyDescent="0.25">
      <c r="A46" s="136"/>
    </row>
    <row r="47" spans="1:1" x14ac:dyDescent="0.25">
      <c r="A47" s="136"/>
    </row>
    <row r="48" spans="1:1" x14ac:dyDescent="0.25">
      <c r="A48" s="136"/>
    </row>
    <row r="49" spans="1:1" x14ac:dyDescent="0.25">
      <c r="A49" s="136"/>
    </row>
    <row r="50" spans="1:1" x14ac:dyDescent="0.25">
      <c r="A50" s="136"/>
    </row>
    <row r="51" spans="1:1" x14ac:dyDescent="0.25">
      <c r="A51" s="136"/>
    </row>
    <row r="52" spans="1:1" x14ac:dyDescent="0.25">
      <c r="A52" s="136"/>
    </row>
    <row r="53" spans="1:1" x14ac:dyDescent="0.25">
      <c r="A53" s="136"/>
    </row>
    <row r="54" spans="1:1" x14ac:dyDescent="0.25">
      <c r="A54" s="136"/>
    </row>
    <row r="55" spans="1:1" x14ac:dyDescent="0.25">
      <c r="A55" s="136"/>
    </row>
    <row r="56" spans="1:1" x14ac:dyDescent="0.25">
      <c r="A56" s="136"/>
    </row>
    <row r="57" spans="1:1" x14ac:dyDescent="0.25">
      <c r="A57" s="136"/>
    </row>
    <row r="58" spans="1:1" x14ac:dyDescent="0.25">
      <c r="A58" s="136"/>
    </row>
    <row r="59" spans="1:1" x14ac:dyDescent="0.25">
      <c r="A59" s="136"/>
    </row>
    <row r="60" spans="1:1" x14ac:dyDescent="0.25">
      <c r="A60" s="136"/>
    </row>
    <row r="61" spans="1:1" x14ac:dyDescent="0.25">
      <c r="A61" s="136"/>
    </row>
    <row r="62" spans="1:1" x14ac:dyDescent="0.25">
      <c r="A62" s="136"/>
    </row>
    <row r="63" spans="1:1" x14ac:dyDescent="0.25">
      <c r="A63" s="136"/>
    </row>
    <row r="64" spans="1:1" x14ac:dyDescent="0.25">
      <c r="A64" s="136"/>
    </row>
    <row r="65" spans="1:1" x14ac:dyDescent="0.25">
      <c r="A65" s="136"/>
    </row>
    <row r="66" spans="1:1" x14ac:dyDescent="0.25">
      <c r="A66" s="136"/>
    </row>
    <row r="67" spans="1:1" x14ac:dyDescent="0.25">
      <c r="A67" s="136"/>
    </row>
    <row r="68" spans="1:1" x14ac:dyDescent="0.25">
      <c r="A68" s="136"/>
    </row>
    <row r="69" spans="1:1" x14ac:dyDescent="0.25">
      <c r="A69" s="136"/>
    </row>
    <row r="70" spans="1:1" x14ac:dyDescent="0.25">
      <c r="A70" s="136"/>
    </row>
    <row r="71" spans="1:1" x14ac:dyDescent="0.25">
      <c r="A71" s="136"/>
    </row>
    <row r="72" spans="1:1" x14ac:dyDescent="0.25">
      <c r="A72" s="136"/>
    </row>
    <row r="73" spans="1:1" x14ac:dyDescent="0.25">
      <c r="A73" s="136"/>
    </row>
    <row r="74" spans="1:1" x14ac:dyDescent="0.25">
      <c r="A74" s="136"/>
    </row>
    <row r="75" spans="1:1" x14ac:dyDescent="0.25">
      <c r="A75" s="136"/>
    </row>
    <row r="76" spans="1:1" x14ac:dyDescent="0.25">
      <c r="A76" s="136"/>
    </row>
    <row r="77" spans="1:1" x14ac:dyDescent="0.25">
      <c r="A77" s="136"/>
    </row>
    <row r="78" spans="1:1" x14ac:dyDescent="0.25">
      <c r="A78" s="136"/>
    </row>
    <row r="79" spans="1:1" x14ac:dyDescent="0.25">
      <c r="A79" s="136"/>
    </row>
    <row r="80" spans="1:1" x14ac:dyDescent="0.25">
      <c r="A80" s="136"/>
    </row>
    <row r="81" spans="1:1" x14ac:dyDescent="0.25">
      <c r="A81" s="136"/>
    </row>
    <row r="82" spans="1:1" x14ac:dyDescent="0.25">
      <c r="A82" s="136"/>
    </row>
    <row r="83" spans="1:1" x14ac:dyDescent="0.25">
      <c r="A83" s="136"/>
    </row>
    <row r="84" spans="1:1" x14ac:dyDescent="0.25">
      <c r="A84" s="136"/>
    </row>
    <row r="85" spans="1:1" x14ac:dyDescent="0.25">
      <c r="A85" s="136"/>
    </row>
    <row r="86" spans="1:1" x14ac:dyDescent="0.25">
      <c r="A86" s="136"/>
    </row>
    <row r="87" spans="1:1" x14ac:dyDescent="0.25">
      <c r="A87" s="136"/>
    </row>
    <row r="88" spans="1:1" x14ac:dyDescent="0.25">
      <c r="A88" s="136"/>
    </row>
    <row r="89" spans="1:1" x14ac:dyDescent="0.25">
      <c r="A89" s="136"/>
    </row>
    <row r="90" spans="1:1" x14ac:dyDescent="0.25">
      <c r="A90" s="136"/>
    </row>
    <row r="91" spans="1:1" x14ac:dyDescent="0.25">
      <c r="A91" s="136"/>
    </row>
    <row r="92" spans="1:1" x14ac:dyDescent="0.25">
      <c r="A92" s="136"/>
    </row>
    <row r="93" spans="1:1" x14ac:dyDescent="0.25">
      <c r="A93" s="136"/>
    </row>
    <row r="94" spans="1:1" x14ac:dyDescent="0.25">
      <c r="A94" s="136"/>
    </row>
    <row r="95" spans="1:1" x14ac:dyDescent="0.25">
      <c r="A95" s="136"/>
    </row>
    <row r="96" spans="1:1" x14ac:dyDescent="0.25">
      <c r="A96" s="136"/>
    </row>
    <row r="97" spans="1:1" x14ac:dyDescent="0.25">
      <c r="A97" s="136"/>
    </row>
    <row r="98" spans="1:1" x14ac:dyDescent="0.25">
      <c r="A98" s="136"/>
    </row>
    <row r="99" spans="1:1" x14ac:dyDescent="0.25">
      <c r="A99" s="136"/>
    </row>
    <row r="100" spans="1:1" x14ac:dyDescent="0.25">
      <c r="A100" s="136"/>
    </row>
    <row r="101" spans="1:1" x14ac:dyDescent="0.25">
      <c r="A101" s="136"/>
    </row>
    <row r="102" spans="1:1" x14ac:dyDescent="0.25">
      <c r="A102" s="136"/>
    </row>
    <row r="103" spans="1:1" x14ac:dyDescent="0.25">
      <c r="A103" s="136"/>
    </row>
    <row r="104" spans="1:1" x14ac:dyDescent="0.25">
      <c r="A104" s="136"/>
    </row>
    <row r="105" spans="1:1" x14ac:dyDescent="0.25">
      <c r="A105" s="136"/>
    </row>
    <row r="106" spans="1:1" x14ac:dyDescent="0.25">
      <c r="A106" s="136"/>
    </row>
    <row r="107" spans="1:1" x14ac:dyDescent="0.25">
      <c r="A107" s="136"/>
    </row>
    <row r="108" spans="1:1" x14ac:dyDescent="0.25">
      <c r="A108" s="136"/>
    </row>
    <row r="109" spans="1:1" x14ac:dyDescent="0.25">
      <c r="A109" s="136"/>
    </row>
    <row r="110" spans="1:1" x14ac:dyDescent="0.25">
      <c r="A110" s="136"/>
    </row>
    <row r="111" spans="1:1" x14ac:dyDescent="0.25">
      <c r="A111" s="136"/>
    </row>
    <row r="112" spans="1:1" x14ac:dyDescent="0.25">
      <c r="A112" s="136"/>
    </row>
    <row r="113" spans="1:1" x14ac:dyDescent="0.25">
      <c r="A113" s="136"/>
    </row>
    <row r="114" spans="1:1" x14ac:dyDescent="0.25">
      <c r="A114" s="136"/>
    </row>
    <row r="115" spans="1:1" x14ac:dyDescent="0.25">
      <c r="A115" s="136"/>
    </row>
    <row r="116" spans="1:1" x14ac:dyDescent="0.25">
      <c r="A116" s="136"/>
    </row>
    <row r="117" spans="1:1" x14ac:dyDescent="0.25">
      <c r="A117" s="136"/>
    </row>
    <row r="118" spans="1:1" x14ac:dyDescent="0.25">
      <c r="A118" s="136"/>
    </row>
    <row r="119" spans="1:1" x14ac:dyDescent="0.25">
      <c r="A119" s="136"/>
    </row>
    <row r="120" spans="1:1" x14ac:dyDescent="0.25">
      <c r="A120" s="136"/>
    </row>
    <row r="121" spans="1:1" x14ac:dyDescent="0.25">
      <c r="A121" s="136"/>
    </row>
    <row r="122" spans="1:1" x14ac:dyDescent="0.25">
      <c r="A122" s="136"/>
    </row>
    <row r="123" spans="1:1" x14ac:dyDescent="0.25">
      <c r="A123" s="136"/>
    </row>
    <row r="124" spans="1:1" x14ac:dyDescent="0.25">
      <c r="A124" s="136"/>
    </row>
    <row r="125" spans="1:1" x14ac:dyDescent="0.25">
      <c r="A125" s="136"/>
    </row>
    <row r="126" spans="1:1" x14ac:dyDescent="0.25">
      <c r="A126" s="136"/>
    </row>
    <row r="127" spans="1:1" x14ac:dyDescent="0.25">
      <c r="A127" s="136"/>
    </row>
    <row r="128" spans="1:1" x14ac:dyDescent="0.25">
      <c r="A128" s="136"/>
    </row>
    <row r="129" spans="1:1" x14ac:dyDescent="0.25">
      <c r="A129" s="136"/>
    </row>
    <row r="130" spans="1:1" x14ac:dyDescent="0.25">
      <c r="A130" s="136"/>
    </row>
    <row r="131" spans="1:1" x14ac:dyDescent="0.25">
      <c r="A131" s="136"/>
    </row>
    <row r="132" spans="1:1" x14ac:dyDescent="0.25">
      <c r="A132" s="136"/>
    </row>
    <row r="133" spans="1:1" x14ac:dyDescent="0.25">
      <c r="A133" s="136"/>
    </row>
    <row r="134" spans="1:1" x14ac:dyDescent="0.25">
      <c r="A134" s="136"/>
    </row>
    <row r="135" spans="1:1" x14ac:dyDescent="0.25">
      <c r="A135" s="136"/>
    </row>
    <row r="136" spans="1:1" x14ac:dyDescent="0.25">
      <c r="A136" s="136"/>
    </row>
    <row r="137" spans="1:1" x14ac:dyDescent="0.25">
      <c r="A137" s="136"/>
    </row>
    <row r="138" spans="1:1" x14ac:dyDescent="0.25">
      <c r="A138" s="136"/>
    </row>
    <row r="139" spans="1:1" x14ac:dyDescent="0.25">
      <c r="A139" s="136"/>
    </row>
    <row r="140" spans="1:1" x14ac:dyDescent="0.25">
      <c r="A140" s="136"/>
    </row>
    <row r="141" spans="1:1" x14ac:dyDescent="0.25">
      <c r="A141" s="136"/>
    </row>
    <row r="142" spans="1:1" x14ac:dyDescent="0.25">
      <c r="A142" s="136"/>
    </row>
    <row r="143" spans="1:1" x14ac:dyDescent="0.25">
      <c r="A143" s="136"/>
    </row>
    <row r="144" spans="1:1" x14ac:dyDescent="0.25">
      <c r="A144" s="136"/>
    </row>
    <row r="145" spans="1:1" x14ac:dyDescent="0.25">
      <c r="A145" s="136"/>
    </row>
    <row r="146" spans="1:1" x14ac:dyDescent="0.25">
      <c r="A146" s="136"/>
    </row>
    <row r="147" spans="1:1" x14ac:dyDescent="0.25">
      <c r="A147" s="136"/>
    </row>
    <row r="148" spans="1:1" x14ac:dyDescent="0.25">
      <c r="A148" s="136"/>
    </row>
    <row r="149" spans="1:1" x14ac:dyDescent="0.25">
      <c r="A149" s="136"/>
    </row>
    <row r="150" spans="1:1" x14ac:dyDescent="0.25">
      <c r="A150" s="136"/>
    </row>
    <row r="151" spans="1:1" x14ac:dyDescent="0.25">
      <c r="A151" s="136"/>
    </row>
    <row r="152" spans="1:1" x14ac:dyDescent="0.25">
      <c r="A152" s="136"/>
    </row>
    <row r="153" spans="1:1" x14ac:dyDescent="0.25">
      <c r="A153" s="136"/>
    </row>
    <row r="154" spans="1:1" x14ac:dyDescent="0.25">
      <c r="A154" s="136"/>
    </row>
    <row r="155" spans="1:1" x14ac:dyDescent="0.25">
      <c r="A155" s="136"/>
    </row>
    <row r="156" spans="1:1" x14ac:dyDescent="0.25">
      <c r="A156" s="136"/>
    </row>
    <row r="157" spans="1:1" x14ac:dyDescent="0.25">
      <c r="A157" s="136"/>
    </row>
    <row r="158" spans="1:1" x14ac:dyDescent="0.25">
      <c r="A158" s="136"/>
    </row>
    <row r="159" spans="1:1" x14ac:dyDescent="0.25">
      <c r="A159" s="136"/>
    </row>
    <row r="160" spans="1:1" x14ac:dyDescent="0.25">
      <c r="A160" s="136"/>
    </row>
    <row r="161" spans="1:1" x14ac:dyDescent="0.25">
      <c r="A161" s="136"/>
    </row>
    <row r="162" spans="1:1" x14ac:dyDescent="0.25">
      <c r="A162" s="136"/>
    </row>
    <row r="163" spans="1:1" x14ac:dyDescent="0.25">
      <c r="A163" s="136"/>
    </row>
    <row r="164" spans="1:1" x14ac:dyDescent="0.25">
      <c r="A164" s="136"/>
    </row>
    <row r="165" spans="1:1" x14ac:dyDescent="0.25">
      <c r="A165" s="136"/>
    </row>
    <row r="166" spans="1:1" x14ac:dyDescent="0.25">
      <c r="A166" s="136"/>
    </row>
    <row r="167" spans="1:1" x14ac:dyDescent="0.25">
      <c r="A167" s="136"/>
    </row>
    <row r="168" spans="1:1" x14ac:dyDescent="0.25">
      <c r="A168" s="136"/>
    </row>
    <row r="169" spans="1:1" x14ac:dyDescent="0.25">
      <c r="A169" s="136"/>
    </row>
    <row r="170" spans="1:1" x14ac:dyDescent="0.25">
      <c r="A170" s="136"/>
    </row>
    <row r="171" spans="1:1" x14ac:dyDescent="0.25">
      <c r="A171" s="136"/>
    </row>
    <row r="172" spans="1:1" x14ac:dyDescent="0.25">
      <c r="A172" s="136"/>
    </row>
    <row r="173" spans="1:1" x14ac:dyDescent="0.25">
      <c r="A173" s="136"/>
    </row>
    <row r="174" spans="1:1" x14ac:dyDescent="0.25">
      <c r="A174" s="136"/>
    </row>
    <row r="175" spans="1:1" x14ac:dyDescent="0.25">
      <c r="A175" s="136"/>
    </row>
    <row r="176" spans="1:1" x14ac:dyDescent="0.25">
      <c r="A176" s="136"/>
    </row>
    <row r="177" spans="1:1" x14ac:dyDescent="0.25">
      <c r="A177" s="136"/>
    </row>
    <row r="178" spans="1:1" x14ac:dyDescent="0.25">
      <c r="A178" s="136"/>
    </row>
    <row r="179" spans="1:1" x14ac:dyDescent="0.25">
      <c r="A179" s="136"/>
    </row>
    <row r="180" spans="1:1" x14ac:dyDescent="0.25">
      <c r="A180" s="136"/>
    </row>
    <row r="181" spans="1:1" x14ac:dyDescent="0.25">
      <c r="A181" s="136"/>
    </row>
    <row r="182" spans="1:1" x14ac:dyDescent="0.25">
      <c r="A182" s="136"/>
    </row>
    <row r="183" spans="1:1" x14ac:dyDescent="0.25">
      <c r="A183" s="136"/>
    </row>
    <row r="184" spans="1:1" x14ac:dyDescent="0.25">
      <c r="A184" s="136"/>
    </row>
    <row r="185" spans="1:1" x14ac:dyDescent="0.25">
      <c r="A185" s="136"/>
    </row>
    <row r="186" spans="1:1" x14ac:dyDescent="0.25">
      <c r="A186" s="136"/>
    </row>
    <row r="187" spans="1:1" x14ac:dyDescent="0.25">
      <c r="A187" s="136"/>
    </row>
    <row r="188" spans="1:1" x14ac:dyDescent="0.25">
      <c r="A188" s="136"/>
    </row>
    <row r="189" spans="1:1" x14ac:dyDescent="0.25">
      <c r="A189" s="136"/>
    </row>
    <row r="190" spans="1:1" x14ac:dyDescent="0.25">
      <c r="A190" s="136"/>
    </row>
    <row r="191" spans="1:1" x14ac:dyDescent="0.25">
      <c r="A191" s="136"/>
    </row>
    <row r="192" spans="1:1" x14ac:dyDescent="0.25">
      <c r="A192" s="136"/>
    </row>
    <row r="193" spans="1:1" x14ac:dyDescent="0.25">
      <c r="A193" s="136"/>
    </row>
    <row r="194" spans="1:1" x14ac:dyDescent="0.25">
      <c r="A194" s="136"/>
    </row>
    <row r="195" spans="1:1" x14ac:dyDescent="0.25">
      <c r="A195" s="136"/>
    </row>
    <row r="196" spans="1:1" x14ac:dyDescent="0.25">
      <c r="A196" s="136"/>
    </row>
    <row r="197" spans="1:1" x14ac:dyDescent="0.25">
      <c r="A197" s="136"/>
    </row>
    <row r="198" spans="1:1" x14ac:dyDescent="0.25">
      <c r="A198" s="136"/>
    </row>
    <row r="199" spans="1:1" x14ac:dyDescent="0.25">
      <c r="A199" s="136"/>
    </row>
    <row r="200" spans="1:1" x14ac:dyDescent="0.25">
      <c r="A200" s="136"/>
    </row>
    <row r="201" spans="1:1" x14ac:dyDescent="0.25">
      <c r="A201" s="136"/>
    </row>
    <row r="202" spans="1:1" x14ac:dyDescent="0.25">
      <c r="A202" s="136"/>
    </row>
    <row r="203" spans="1:1" x14ac:dyDescent="0.25">
      <c r="A203" s="136"/>
    </row>
    <row r="204" spans="1:1" x14ac:dyDescent="0.25">
      <c r="A204" s="136"/>
    </row>
    <row r="205" spans="1:1" x14ac:dyDescent="0.25">
      <c r="A205" s="136"/>
    </row>
    <row r="206" spans="1:1" x14ac:dyDescent="0.25">
      <c r="A206" s="136"/>
    </row>
    <row r="207" spans="1:1" x14ac:dyDescent="0.25">
      <c r="A207" s="136"/>
    </row>
    <row r="208" spans="1:1" x14ac:dyDescent="0.25">
      <c r="A208" s="136"/>
    </row>
    <row r="209" spans="1:1" x14ac:dyDescent="0.25">
      <c r="A209" s="136"/>
    </row>
    <row r="210" spans="1:1" x14ac:dyDescent="0.25">
      <c r="A210" s="136"/>
    </row>
    <row r="211" spans="1:1" x14ac:dyDescent="0.25">
      <c r="A211" s="136"/>
    </row>
    <row r="212" spans="1:1" x14ac:dyDescent="0.25">
      <c r="A212" s="136"/>
    </row>
    <row r="213" spans="1:1" x14ac:dyDescent="0.25">
      <c r="A213" s="136"/>
    </row>
    <row r="214" spans="1:1" x14ac:dyDescent="0.25">
      <c r="A214" s="136"/>
    </row>
    <row r="215" spans="1:1" x14ac:dyDescent="0.25">
      <c r="A215" s="136"/>
    </row>
    <row r="216" spans="1:1" x14ac:dyDescent="0.25">
      <c r="A216" s="136"/>
    </row>
    <row r="217" spans="1:1" x14ac:dyDescent="0.25">
      <c r="A217" s="136"/>
    </row>
    <row r="218" spans="1:1" x14ac:dyDescent="0.25">
      <c r="A218" s="136"/>
    </row>
    <row r="219" spans="1:1" x14ac:dyDescent="0.25">
      <c r="A219" s="136"/>
    </row>
    <row r="220" spans="1:1" x14ac:dyDescent="0.25">
      <c r="A220" s="136"/>
    </row>
    <row r="221" spans="1:1" x14ac:dyDescent="0.25">
      <c r="A221" s="136"/>
    </row>
    <row r="222" spans="1:1" x14ac:dyDescent="0.25">
      <c r="A222" s="136"/>
    </row>
    <row r="223" spans="1:1" x14ac:dyDescent="0.25">
      <c r="A223" s="136"/>
    </row>
    <row r="224" spans="1:1" x14ac:dyDescent="0.25">
      <c r="A224" s="136"/>
    </row>
    <row r="225" spans="1:1" x14ac:dyDescent="0.25">
      <c r="A225" s="136"/>
    </row>
    <row r="226" spans="1:1" x14ac:dyDescent="0.25">
      <c r="A226" s="136"/>
    </row>
    <row r="227" spans="1:1" x14ac:dyDescent="0.25">
      <c r="A227" s="136"/>
    </row>
    <row r="228" spans="1:1" x14ac:dyDescent="0.25">
      <c r="A228" s="136"/>
    </row>
    <row r="229" spans="1:1" x14ac:dyDescent="0.25">
      <c r="A229" s="136"/>
    </row>
    <row r="230" spans="1:1" x14ac:dyDescent="0.25">
      <c r="A230" s="136"/>
    </row>
    <row r="231" spans="1:1" x14ac:dyDescent="0.25">
      <c r="A231" s="136"/>
    </row>
    <row r="232" spans="1:1" x14ac:dyDescent="0.25">
      <c r="A232" s="136"/>
    </row>
    <row r="233" spans="1:1" x14ac:dyDescent="0.25">
      <c r="A233" s="136"/>
    </row>
    <row r="234" spans="1:1" x14ac:dyDescent="0.25">
      <c r="A234" s="136"/>
    </row>
    <row r="235" spans="1:1" x14ac:dyDescent="0.25">
      <c r="A235" s="136"/>
    </row>
    <row r="236" spans="1:1" x14ac:dyDescent="0.25">
      <c r="A236" s="136"/>
    </row>
    <row r="237" spans="1:1" x14ac:dyDescent="0.25">
      <c r="A237" s="136"/>
    </row>
    <row r="238" spans="1:1" x14ac:dyDescent="0.25">
      <c r="A238" s="136"/>
    </row>
    <row r="239" spans="1:1" x14ac:dyDescent="0.25">
      <c r="A239" s="136"/>
    </row>
    <row r="240" spans="1:1" x14ac:dyDescent="0.25">
      <c r="A240" s="136"/>
    </row>
    <row r="241" spans="1:1" x14ac:dyDescent="0.25">
      <c r="A241" s="136"/>
    </row>
    <row r="242" spans="1:1" x14ac:dyDescent="0.25">
      <c r="A242" s="136"/>
    </row>
    <row r="243" spans="1:1" x14ac:dyDescent="0.25">
      <c r="A243" s="136"/>
    </row>
    <row r="244" spans="1:1" x14ac:dyDescent="0.25">
      <c r="A244" s="136"/>
    </row>
    <row r="245" spans="1:1" x14ac:dyDescent="0.25">
      <c r="A245" s="136"/>
    </row>
    <row r="246" spans="1:1" x14ac:dyDescent="0.25">
      <c r="A246" s="136"/>
    </row>
    <row r="247" spans="1:1" x14ac:dyDescent="0.25">
      <c r="A247" s="136"/>
    </row>
    <row r="248" spans="1:1" x14ac:dyDescent="0.25">
      <c r="A248" s="136"/>
    </row>
    <row r="249" spans="1:1" x14ac:dyDescent="0.25">
      <c r="A249" s="136"/>
    </row>
    <row r="250" spans="1:1" x14ac:dyDescent="0.25">
      <c r="A250" s="136"/>
    </row>
    <row r="251" spans="1:1" x14ac:dyDescent="0.25">
      <c r="A251" s="136"/>
    </row>
    <row r="252" spans="1:1" x14ac:dyDescent="0.25">
      <c r="A252" s="136"/>
    </row>
    <row r="253" spans="1:1" x14ac:dyDescent="0.25">
      <c r="A253" s="136"/>
    </row>
    <row r="254" spans="1:1" x14ac:dyDescent="0.25">
      <c r="A254" s="136"/>
    </row>
    <row r="255" spans="1:1" x14ac:dyDescent="0.25">
      <c r="A255" s="136"/>
    </row>
    <row r="256" spans="1:1" x14ac:dyDescent="0.25">
      <c r="A256" s="136"/>
    </row>
    <row r="257" spans="1:1" x14ac:dyDescent="0.25">
      <c r="A257" s="136"/>
    </row>
    <row r="258" spans="1:1" x14ac:dyDescent="0.25">
      <c r="A258" s="136"/>
    </row>
    <row r="259" spans="1:1" x14ac:dyDescent="0.25">
      <c r="A259" s="136"/>
    </row>
    <row r="260" spans="1:1" x14ac:dyDescent="0.25">
      <c r="A260" s="136"/>
    </row>
    <row r="261" spans="1:1" x14ac:dyDescent="0.25">
      <c r="A261" s="136"/>
    </row>
    <row r="262" spans="1:1" x14ac:dyDescent="0.25">
      <c r="A262" s="136"/>
    </row>
    <row r="263" spans="1:1" x14ac:dyDescent="0.25">
      <c r="A263" s="136"/>
    </row>
    <row r="264" spans="1:1" x14ac:dyDescent="0.25">
      <c r="A264" s="136"/>
    </row>
    <row r="265" spans="1:1" x14ac:dyDescent="0.25">
      <c r="A265" s="136"/>
    </row>
    <row r="266" spans="1:1" x14ac:dyDescent="0.25">
      <c r="A266" s="136"/>
    </row>
    <row r="267" spans="1:1" x14ac:dyDescent="0.25">
      <c r="A267" s="136"/>
    </row>
    <row r="268" spans="1:1" x14ac:dyDescent="0.25">
      <c r="A268" s="136"/>
    </row>
    <row r="269" spans="1:1" x14ac:dyDescent="0.25">
      <c r="A269" s="136"/>
    </row>
    <row r="270" spans="1:1" x14ac:dyDescent="0.25">
      <c r="A270" s="136"/>
    </row>
    <row r="271" spans="1:1" x14ac:dyDescent="0.25">
      <c r="A271" s="136"/>
    </row>
    <row r="272" spans="1:1" x14ac:dyDescent="0.25">
      <c r="A272" s="136"/>
    </row>
    <row r="273" spans="1:1" x14ac:dyDescent="0.25">
      <c r="A273" s="136"/>
    </row>
    <row r="274" spans="1:1" x14ac:dyDescent="0.25">
      <c r="A274" s="136"/>
    </row>
    <row r="275" spans="1:1" x14ac:dyDescent="0.25">
      <c r="A275" s="136"/>
    </row>
    <row r="276" spans="1:1" x14ac:dyDescent="0.25">
      <c r="A276" s="136"/>
    </row>
    <row r="277" spans="1:1" x14ac:dyDescent="0.25">
      <c r="A277" s="136"/>
    </row>
    <row r="278" spans="1:1" x14ac:dyDescent="0.25">
      <c r="A278" s="136"/>
    </row>
    <row r="279" spans="1:1" x14ac:dyDescent="0.25">
      <c r="A279" s="136"/>
    </row>
    <row r="280" spans="1:1" x14ac:dyDescent="0.25">
      <c r="A280" s="136"/>
    </row>
    <row r="281" spans="1:1" x14ac:dyDescent="0.25">
      <c r="A281" s="136"/>
    </row>
    <row r="282" spans="1:1" x14ac:dyDescent="0.25">
      <c r="A282" s="136"/>
    </row>
    <row r="283" spans="1:1" x14ac:dyDescent="0.25">
      <c r="A283" s="136"/>
    </row>
    <row r="284" spans="1:1" x14ac:dyDescent="0.25">
      <c r="A284" s="136"/>
    </row>
    <row r="285" spans="1:1" x14ac:dyDescent="0.25">
      <c r="A285" s="136"/>
    </row>
    <row r="286" spans="1:1" x14ac:dyDescent="0.25">
      <c r="A286" s="136"/>
    </row>
    <row r="287" spans="1:1" x14ac:dyDescent="0.25">
      <c r="A287" s="136"/>
    </row>
    <row r="288" spans="1:1" x14ac:dyDescent="0.25">
      <c r="A288" s="136"/>
    </row>
    <row r="289" spans="1:1" x14ac:dyDescent="0.25">
      <c r="A289" s="136"/>
    </row>
    <row r="290" spans="1:1" x14ac:dyDescent="0.25">
      <c r="A290" s="136"/>
    </row>
    <row r="291" spans="1:1" x14ac:dyDescent="0.25">
      <c r="A291" s="136"/>
    </row>
    <row r="292" spans="1:1" x14ac:dyDescent="0.25">
      <c r="A292" s="136"/>
    </row>
    <row r="293" spans="1:1" x14ac:dyDescent="0.25">
      <c r="A293" s="136"/>
    </row>
    <row r="294" spans="1:1" x14ac:dyDescent="0.25">
      <c r="A294" s="136"/>
    </row>
    <row r="295" spans="1:1" x14ac:dyDescent="0.25">
      <c r="A295" s="136"/>
    </row>
    <row r="296" spans="1:1" x14ac:dyDescent="0.25">
      <c r="A296" s="136"/>
    </row>
    <row r="297" spans="1:1" x14ac:dyDescent="0.25">
      <c r="A297" s="136"/>
    </row>
    <row r="298" spans="1:1" x14ac:dyDescent="0.25">
      <c r="A298" s="136"/>
    </row>
    <row r="299" spans="1:1" x14ac:dyDescent="0.25">
      <c r="A299" s="136"/>
    </row>
    <row r="300" spans="1:1" x14ac:dyDescent="0.25">
      <c r="A300" s="136"/>
    </row>
    <row r="301" spans="1:1" x14ac:dyDescent="0.25">
      <c r="A301" s="136"/>
    </row>
    <row r="302" spans="1:1" x14ac:dyDescent="0.25">
      <c r="A302" s="136"/>
    </row>
    <row r="303" spans="1:1" x14ac:dyDescent="0.25">
      <c r="A303" s="136"/>
    </row>
    <row r="304" spans="1:1" x14ac:dyDescent="0.25">
      <c r="A304" s="136"/>
    </row>
    <row r="305" spans="1:1" x14ac:dyDescent="0.25">
      <c r="A305" s="136"/>
    </row>
    <row r="306" spans="1:1" x14ac:dyDescent="0.25">
      <c r="A306" s="136"/>
    </row>
    <row r="307" spans="1:1" x14ac:dyDescent="0.25">
      <c r="A307" s="136"/>
    </row>
    <row r="308" spans="1:1" x14ac:dyDescent="0.25">
      <c r="A308" s="136"/>
    </row>
    <row r="309" spans="1:1" x14ac:dyDescent="0.25">
      <c r="A309" s="136"/>
    </row>
    <row r="310" spans="1:1" x14ac:dyDescent="0.25">
      <c r="A310" s="136"/>
    </row>
    <row r="311" spans="1:1" x14ac:dyDescent="0.25">
      <c r="A311" s="136"/>
    </row>
    <row r="312" spans="1:1" x14ac:dyDescent="0.25">
      <c r="A312" s="136"/>
    </row>
    <row r="313" spans="1:1" x14ac:dyDescent="0.25">
      <c r="A313" s="136"/>
    </row>
    <row r="314" spans="1:1" x14ac:dyDescent="0.25">
      <c r="A314" s="136"/>
    </row>
    <row r="315" spans="1:1" x14ac:dyDescent="0.25">
      <c r="A315" s="136"/>
    </row>
    <row r="316" spans="1:1" x14ac:dyDescent="0.25">
      <c r="A316" s="136"/>
    </row>
    <row r="317" spans="1:1" x14ac:dyDescent="0.25">
      <c r="A317" s="136"/>
    </row>
    <row r="318" spans="1:1" x14ac:dyDescent="0.25">
      <c r="A318" s="136"/>
    </row>
    <row r="319" spans="1:1" x14ac:dyDescent="0.25">
      <c r="A319" s="136"/>
    </row>
    <row r="320" spans="1:1" x14ac:dyDescent="0.25">
      <c r="A320" s="136"/>
    </row>
    <row r="321" spans="1:1" x14ac:dyDescent="0.25">
      <c r="A321" s="136"/>
    </row>
    <row r="322" spans="1:1" x14ac:dyDescent="0.25">
      <c r="A322" s="136"/>
    </row>
    <row r="323" spans="1:1" x14ac:dyDescent="0.25">
      <c r="A323" s="136"/>
    </row>
    <row r="324" spans="1:1" x14ac:dyDescent="0.25">
      <c r="A324" s="136"/>
    </row>
    <row r="325" spans="1:1" x14ac:dyDescent="0.25">
      <c r="A325" s="136"/>
    </row>
    <row r="326" spans="1:1" x14ac:dyDescent="0.25">
      <c r="A326" s="136"/>
    </row>
    <row r="327" spans="1:1" x14ac:dyDescent="0.25">
      <c r="A327" s="136"/>
    </row>
    <row r="328" spans="1:1" x14ac:dyDescent="0.25">
      <c r="A328" s="136"/>
    </row>
    <row r="329" spans="1:1" x14ac:dyDescent="0.25">
      <c r="A329" s="136"/>
    </row>
    <row r="330" spans="1:1" x14ac:dyDescent="0.25">
      <c r="A330" s="136"/>
    </row>
    <row r="331" spans="1:1" x14ac:dyDescent="0.25">
      <c r="A331" s="136"/>
    </row>
    <row r="332" spans="1:1" x14ac:dyDescent="0.25">
      <c r="A332" s="136"/>
    </row>
    <row r="333" spans="1:1" x14ac:dyDescent="0.25">
      <c r="A333" s="136"/>
    </row>
    <row r="334" spans="1:1" x14ac:dyDescent="0.25">
      <c r="A334" s="136"/>
    </row>
    <row r="335" spans="1:1" x14ac:dyDescent="0.25">
      <c r="A335" s="136"/>
    </row>
    <row r="336" spans="1:1" x14ac:dyDescent="0.25">
      <c r="A336" s="136"/>
    </row>
    <row r="337" spans="1:1" x14ac:dyDescent="0.25">
      <c r="A337" s="136"/>
    </row>
    <row r="338" spans="1:1" x14ac:dyDescent="0.25">
      <c r="A338" s="136"/>
    </row>
    <row r="339" spans="1:1" x14ac:dyDescent="0.25">
      <c r="A339" s="136"/>
    </row>
    <row r="340" spans="1:1" x14ac:dyDescent="0.25">
      <c r="A340" s="136"/>
    </row>
    <row r="341" spans="1:1" x14ac:dyDescent="0.25">
      <c r="A341" s="136"/>
    </row>
    <row r="342" spans="1:1" x14ac:dyDescent="0.25">
      <c r="A342" s="136"/>
    </row>
    <row r="343" spans="1:1" x14ac:dyDescent="0.25">
      <c r="A343" s="136"/>
    </row>
    <row r="344" spans="1:1" x14ac:dyDescent="0.25">
      <c r="A344" s="136"/>
    </row>
    <row r="345" spans="1:1" x14ac:dyDescent="0.25">
      <c r="A345" s="136"/>
    </row>
    <row r="346" spans="1:1" x14ac:dyDescent="0.25">
      <c r="A346" s="136"/>
    </row>
    <row r="347" spans="1:1" x14ac:dyDescent="0.25">
      <c r="A347" s="136"/>
    </row>
    <row r="348" spans="1:1" x14ac:dyDescent="0.25">
      <c r="A348" s="136"/>
    </row>
    <row r="349" spans="1:1" x14ac:dyDescent="0.25">
      <c r="A349" s="136"/>
    </row>
    <row r="350" spans="1:1" x14ac:dyDescent="0.25">
      <c r="A350" s="136"/>
    </row>
    <row r="351" spans="1:1" x14ac:dyDescent="0.25">
      <c r="A351" s="136"/>
    </row>
    <row r="352" spans="1:1" x14ac:dyDescent="0.25">
      <c r="A352" s="136"/>
    </row>
    <row r="353" spans="1:1" x14ac:dyDescent="0.25">
      <c r="A353" s="136"/>
    </row>
    <row r="354" spans="1:1" x14ac:dyDescent="0.25">
      <c r="A354" s="136"/>
    </row>
    <row r="355" spans="1:1" x14ac:dyDescent="0.25">
      <c r="A355" s="136"/>
    </row>
    <row r="356" spans="1:1" x14ac:dyDescent="0.25">
      <c r="A356" s="136"/>
    </row>
    <row r="357" spans="1:1" x14ac:dyDescent="0.25">
      <c r="A357" s="136"/>
    </row>
    <row r="358" spans="1:1" x14ac:dyDescent="0.25">
      <c r="A358" s="136"/>
    </row>
    <row r="359" spans="1:1" x14ac:dyDescent="0.25">
      <c r="A359" s="136"/>
    </row>
    <row r="360" spans="1:1" x14ac:dyDescent="0.25">
      <c r="A360" s="136"/>
    </row>
    <row r="361" spans="1:1" x14ac:dyDescent="0.25">
      <c r="A361" s="136"/>
    </row>
    <row r="362" spans="1:1" x14ac:dyDescent="0.25">
      <c r="A362" s="136"/>
    </row>
    <row r="363" spans="1:1" x14ac:dyDescent="0.25">
      <c r="A363" s="136"/>
    </row>
    <row r="364" spans="1:1" x14ac:dyDescent="0.25">
      <c r="A364" s="136"/>
    </row>
    <row r="365" spans="1:1" x14ac:dyDescent="0.25">
      <c r="A365" s="136"/>
    </row>
    <row r="366" spans="1:1" x14ac:dyDescent="0.25">
      <c r="A366" s="136"/>
    </row>
    <row r="367" spans="1:1" x14ac:dyDescent="0.25">
      <c r="A367" s="136"/>
    </row>
    <row r="368" spans="1:1" x14ac:dyDescent="0.25">
      <c r="A368" s="136"/>
    </row>
    <row r="369" spans="1:1" x14ac:dyDescent="0.25">
      <c r="A369" s="136"/>
    </row>
    <row r="370" spans="1:1" x14ac:dyDescent="0.25">
      <c r="A370" s="136"/>
    </row>
    <row r="371" spans="1:1" x14ac:dyDescent="0.25">
      <c r="A371" s="136"/>
    </row>
    <row r="372" spans="1:1" x14ac:dyDescent="0.25">
      <c r="A372" s="136"/>
    </row>
    <row r="373" spans="1:1" x14ac:dyDescent="0.25">
      <c r="A373" s="136"/>
    </row>
    <row r="374" spans="1:1" x14ac:dyDescent="0.25">
      <c r="A374" s="136"/>
    </row>
    <row r="375" spans="1:1" x14ac:dyDescent="0.25">
      <c r="A375" s="136"/>
    </row>
    <row r="376" spans="1:1" x14ac:dyDescent="0.25">
      <c r="A376" s="136"/>
    </row>
    <row r="377" spans="1:1" x14ac:dyDescent="0.25">
      <c r="A377" s="136"/>
    </row>
    <row r="378" spans="1:1" x14ac:dyDescent="0.25">
      <c r="A378" s="136"/>
    </row>
    <row r="379" spans="1:1" x14ac:dyDescent="0.25">
      <c r="A379" s="136"/>
    </row>
    <row r="380" spans="1:1" x14ac:dyDescent="0.25">
      <c r="A380" s="136"/>
    </row>
    <row r="381" spans="1:1" x14ac:dyDescent="0.25">
      <c r="A381" s="136"/>
    </row>
    <row r="382" spans="1:1" x14ac:dyDescent="0.25">
      <c r="A382" s="136"/>
    </row>
    <row r="383" spans="1:1" x14ac:dyDescent="0.25">
      <c r="A383" s="136"/>
    </row>
    <row r="384" spans="1:1" x14ac:dyDescent="0.25">
      <c r="A384" s="136"/>
    </row>
    <row r="385" spans="1:1" x14ac:dyDescent="0.25">
      <c r="A385" s="136"/>
    </row>
    <row r="386" spans="1:1" x14ac:dyDescent="0.25">
      <c r="A386" s="136"/>
    </row>
    <row r="387" spans="1:1" x14ac:dyDescent="0.25">
      <c r="A387" s="136"/>
    </row>
    <row r="388" spans="1:1" x14ac:dyDescent="0.25">
      <c r="A388" s="136"/>
    </row>
    <row r="389" spans="1:1" x14ac:dyDescent="0.25">
      <c r="A389" s="136"/>
    </row>
    <row r="390" spans="1:1" x14ac:dyDescent="0.25">
      <c r="A390" s="136"/>
    </row>
    <row r="391" spans="1:1" x14ac:dyDescent="0.25">
      <c r="A391" s="136"/>
    </row>
    <row r="392" spans="1:1" x14ac:dyDescent="0.25">
      <c r="A392" s="136"/>
    </row>
    <row r="393" spans="1:1" x14ac:dyDescent="0.25">
      <c r="A393" s="136"/>
    </row>
    <row r="394" spans="1:1" x14ac:dyDescent="0.25">
      <c r="A394" s="136"/>
    </row>
    <row r="395" spans="1:1" x14ac:dyDescent="0.25">
      <c r="A395" s="136"/>
    </row>
    <row r="396" spans="1:1" x14ac:dyDescent="0.25">
      <c r="A396" s="136"/>
    </row>
    <row r="397" spans="1:1" x14ac:dyDescent="0.25">
      <c r="A397" s="136"/>
    </row>
    <row r="398" spans="1:1" x14ac:dyDescent="0.25">
      <c r="A398" s="136"/>
    </row>
    <row r="399" spans="1:1" x14ac:dyDescent="0.25">
      <c r="A399" s="136"/>
    </row>
    <row r="400" spans="1:1" x14ac:dyDescent="0.25">
      <c r="A400" s="136"/>
    </row>
    <row r="401" spans="1:1" x14ac:dyDescent="0.25">
      <c r="A401" s="136"/>
    </row>
    <row r="402" spans="1:1" x14ac:dyDescent="0.25">
      <c r="A402" s="136"/>
    </row>
    <row r="403" spans="1:1" x14ac:dyDescent="0.25">
      <c r="A403" s="136"/>
    </row>
    <row r="404" spans="1:1" x14ac:dyDescent="0.25">
      <c r="A404" s="136"/>
    </row>
    <row r="405" spans="1:1" x14ac:dyDescent="0.25">
      <c r="A405" s="136"/>
    </row>
    <row r="406" spans="1:1" x14ac:dyDescent="0.25">
      <c r="A406" s="136"/>
    </row>
    <row r="407" spans="1:1" x14ac:dyDescent="0.25">
      <c r="A407" s="136"/>
    </row>
    <row r="408" spans="1:1" x14ac:dyDescent="0.25">
      <c r="A408" s="136"/>
    </row>
    <row r="409" spans="1:1" x14ac:dyDescent="0.25">
      <c r="A409" s="136"/>
    </row>
    <row r="410" spans="1:1" x14ac:dyDescent="0.25">
      <c r="A410" s="136"/>
    </row>
    <row r="411" spans="1:1" x14ac:dyDescent="0.25">
      <c r="A411" s="136"/>
    </row>
    <row r="412" spans="1:1" x14ac:dyDescent="0.25">
      <c r="A412" s="136"/>
    </row>
    <row r="413" spans="1:1" x14ac:dyDescent="0.25">
      <c r="A413" s="136"/>
    </row>
    <row r="414" spans="1:1" x14ac:dyDescent="0.25">
      <c r="A414" s="136"/>
    </row>
    <row r="415" spans="1:1" x14ac:dyDescent="0.25">
      <c r="A415" s="136"/>
    </row>
    <row r="416" spans="1:1" x14ac:dyDescent="0.25">
      <c r="A416" s="136"/>
    </row>
    <row r="417" spans="1:1" x14ac:dyDescent="0.25">
      <c r="A417" s="136"/>
    </row>
    <row r="418" spans="1:1" x14ac:dyDescent="0.25">
      <c r="A418" s="136"/>
    </row>
    <row r="419" spans="1:1" x14ac:dyDescent="0.25">
      <c r="A419" s="136"/>
    </row>
    <row r="420" spans="1:1" x14ac:dyDescent="0.25">
      <c r="A420" s="136"/>
    </row>
    <row r="421" spans="1:1" x14ac:dyDescent="0.25">
      <c r="A421" s="136"/>
    </row>
    <row r="422" spans="1:1" x14ac:dyDescent="0.25">
      <c r="A422" s="136"/>
    </row>
    <row r="423" spans="1:1" x14ac:dyDescent="0.25">
      <c r="A423" s="136"/>
    </row>
    <row r="424" spans="1:1" x14ac:dyDescent="0.25">
      <c r="A424" s="136"/>
    </row>
    <row r="425" spans="1:1" x14ac:dyDescent="0.25">
      <c r="A425" s="136"/>
    </row>
    <row r="426" spans="1:1" x14ac:dyDescent="0.25">
      <c r="A426" s="136"/>
    </row>
    <row r="427" spans="1:1" x14ac:dyDescent="0.25">
      <c r="A427" s="136"/>
    </row>
    <row r="428" spans="1:1" x14ac:dyDescent="0.25">
      <c r="A428" s="136"/>
    </row>
    <row r="429" spans="1:1" x14ac:dyDescent="0.25">
      <c r="A429" s="136"/>
    </row>
    <row r="430" spans="1:1" x14ac:dyDescent="0.25">
      <c r="A430" s="136"/>
    </row>
    <row r="431" spans="1:1" x14ac:dyDescent="0.25">
      <c r="A431" s="136"/>
    </row>
    <row r="432" spans="1:1" x14ac:dyDescent="0.25">
      <c r="A432" s="136"/>
    </row>
    <row r="433" spans="1:1" x14ac:dyDescent="0.25">
      <c r="A433" s="136"/>
    </row>
    <row r="434" spans="1:1" x14ac:dyDescent="0.25">
      <c r="A434" s="136"/>
    </row>
    <row r="435" spans="1:1" x14ac:dyDescent="0.25">
      <c r="A435" s="136"/>
    </row>
    <row r="436" spans="1:1" x14ac:dyDescent="0.25">
      <c r="A436" s="136"/>
    </row>
    <row r="437" spans="1:1" x14ac:dyDescent="0.25">
      <c r="A437" s="136"/>
    </row>
    <row r="438" spans="1:1" x14ac:dyDescent="0.25">
      <c r="A438" s="136"/>
    </row>
    <row r="439" spans="1:1" x14ac:dyDescent="0.25">
      <c r="A439" s="136"/>
    </row>
    <row r="440" spans="1:1" x14ac:dyDescent="0.25">
      <c r="A440" s="136"/>
    </row>
    <row r="441" spans="1:1" x14ac:dyDescent="0.25">
      <c r="A441" s="136"/>
    </row>
    <row r="442" spans="1:1" x14ac:dyDescent="0.25">
      <c r="A442" s="136"/>
    </row>
    <row r="443" spans="1:1" x14ac:dyDescent="0.25">
      <c r="A443" s="136"/>
    </row>
    <row r="444" spans="1:1" x14ac:dyDescent="0.25">
      <c r="A444" s="136"/>
    </row>
    <row r="445" spans="1:1" x14ac:dyDescent="0.25">
      <c r="A445" s="136"/>
    </row>
    <row r="446" spans="1:1" x14ac:dyDescent="0.25">
      <c r="A446" s="136"/>
    </row>
    <row r="447" spans="1:1" x14ac:dyDescent="0.25">
      <c r="A447" s="136"/>
    </row>
    <row r="448" spans="1:1" x14ac:dyDescent="0.25">
      <c r="A448" s="136"/>
    </row>
    <row r="449" spans="1:1" x14ac:dyDescent="0.25">
      <c r="A449" s="136"/>
    </row>
    <row r="450" spans="1:1" x14ac:dyDescent="0.25">
      <c r="A450" s="136"/>
    </row>
    <row r="451" spans="1:1" x14ac:dyDescent="0.25">
      <c r="A451" s="136"/>
    </row>
    <row r="452" spans="1:1" x14ac:dyDescent="0.25">
      <c r="A452" s="136"/>
    </row>
    <row r="453" spans="1:1" x14ac:dyDescent="0.25">
      <c r="A453" s="136"/>
    </row>
    <row r="454" spans="1:1" x14ac:dyDescent="0.25">
      <c r="A454" s="136"/>
    </row>
    <row r="455" spans="1:1" x14ac:dyDescent="0.25">
      <c r="A455" s="136"/>
    </row>
    <row r="456" spans="1:1" x14ac:dyDescent="0.25">
      <c r="A456" s="136"/>
    </row>
    <row r="457" spans="1:1" x14ac:dyDescent="0.25">
      <c r="A457" s="136"/>
    </row>
    <row r="458" spans="1:1" x14ac:dyDescent="0.25">
      <c r="A458" s="136"/>
    </row>
    <row r="459" spans="1:1" x14ac:dyDescent="0.25">
      <c r="A459" s="136"/>
    </row>
    <row r="460" spans="1:1" x14ac:dyDescent="0.25">
      <c r="A460" s="136"/>
    </row>
    <row r="461" spans="1:1" x14ac:dyDescent="0.25">
      <c r="A461" s="136"/>
    </row>
    <row r="462" spans="1:1" x14ac:dyDescent="0.25">
      <c r="A462" s="136"/>
    </row>
    <row r="463" spans="1:1" x14ac:dyDescent="0.25">
      <c r="A463" s="136"/>
    </row>
    <row r="464" spans="1:1" x14ac:dyDescent="0.25">
      <c r="A464" s="136"/>
    </row>
    <row r="465" spans="1:1" x14ac:dyDescent="0.25">
      <c r="A465" s="136"/>
    </row>
    <row r="466" spans="1:1" x14ac:dyDescent="0.25">
      <c r="A466" s="136"/>
    </row>
    <row r="467" spans="1:1" x14ac:dyDescent="0.25">
      <c r="A467" s="136"/>
    </row>
    <row r="468" spans="1:1" x14ac:dyDescent="0.25">
      <c r="A468" s="136"/>
    </row>
    <row r="469" spans="1:1" x14ac:dyDescent="0.25">
      <c r="A469" s="136"/>
    </row>
    <row r="470" spans="1:1" x14ac:dyDescent="0.25">
      <c r="A470" s="136"/>
    </row>
    <row r="471" spans="1:1" x14ac:dyDescent="0.25">
      <c r="A471" s="136"/>
    </row>
    <row r="472" spans="1:1" x14ac:dyDescent="0.25">
      <c r="A472" s="136"/>
    </row>
    <row r="473" spans="1:1" x14ac:dyDescent="0.25">
      <c r="A473" s="136"/>
    </row>
    <row r="474" spans="1:1" x14ac:dyDescent="0.25">
      <c r="A474" s="136"/>
    </row>
    <row r="475" spans="1:1" x14ac:dyDescent="0.25">
      <c r="A475" s="136"/>
    </row>
    <row r="476" spans="1:1" x14ac:dyDescent="0.25">
      <c r="A476" s="136"/>
    </row>
    <row r="477" spans="1:1" x14ac:dyDescent="0.25">
      <c r="A477" s="136"/>
    </row>
    <row r="478" spans="1:1" x14ac:dyDescent="0.25">
      <c r="A478" s="136"/>
    </row>
    <row r="479" spans="1:1" x14ac:dyDescent="0.25">
      <c r="A479" s="136"/>
    </row>
    <row r="480" spans="1:1" x14ac:dyDescent="0.25">
      <c r="A480" s="136"/>
    </row>
    <row r="481" spans="1:1" x14ac:dyDescent="0.25">
      <c r="A481" s="136"/>
    </row>
    <row r="482" spans="1:1" x14ac:dyDescent="0.25">
      <c r="A482" s="136"/>
    </row>
    <row r="483" spans="1:1" x14ac:dyDescent="0.25">
      <c r="A483" s="136"/>
    </row>
    <row r="484" spans="1:1" x14ac:dyDescent="0.25">
      <c r="A484" s="136"/>
    </row>
    <row r="485" spans="1:1" x14ac:dyDescent="0.25">
      <c r="A485" s="136"/>
    </row>
    <row r="486" spans="1:1" x14ac:dyDescent="0.25">
      <c r="A486" s="136"/>
    </row>
    <row r="487" spans="1:1" x14ac:dyDescent="0.25">
      <c r="A487" s="136"/>
    </row>
    <row r="488" spans="1:1" x14ac:dyDescent="0.25">
      <c r="A488" s="136"/>
    </row>
    <row r="489" spans="1:1" x14ac:dyDescent="0.25">
      <c r="A489" s="136"/>
    </row>
    <row r="490" spans="1:1" x14ac:dyDescent="0.25">
      <c r="A490" s="136"/>
    </row>
    <row r="491" spans="1:1" x14ac:dyDescent="0.25">
      <c r="A491" s="136"/>
    </row>
    <row r="492" spans="1:1" x14ac:dyDescent="0.25">
      <c r="A492" s="136"/>
    </row>
    <row r="493" spans="1:1" x14ac:dyDescent="0.25">
      <c r="A493" s="136"/>
    </row>
    <row r="494" spans="1:1" x14ac:dyDescent="0.25">
      <c r="A494" s="136"/>
    </row>
    <row r="495" spans="1:1" x14ac:dyDescent="0.25">
      <c r="A495" s="136"/>
    </row>
    <row r="496" spans="1:1" x14ac:dyDescent="0.25">
      <c r="A496" s="136"/>
    </row>
    <row r="497" spans="1:1" x14ac:dyDescent="0.25">
      <c r="A497" s="136"/>
    </row>
    <row r="498" spans="1:1" x14ac:dyDescent="0.25">
      <c r="A498" s="136"/>
    </row>
    <row r="499" spans="1:1" x14ac:dyDescent="0.25">
      <c r="A499" s="136"/>
    </row>
    <row r="500" spans="1:1" x14ac:dyDescent="0.25">
      <c r="A500" s="136"/>
    </row>
    <row r="501" spans="1:1" x14ac:dyDescent="0.25">
      <c r="A501" s="136"/>
    </row>
    <row r="502" spans="1:1" x14ac:dyDescent="0.25">
      <c r="A502" s="136"/>
    </row>
    <row r="503" spans="1:1" x14ac:dyDescent="0.25">
      <c r="A503" s="136"/>
    </row>
    <row r="504" spans="1:1" x14ac:dyDescent="0.25">
      <c r="A504" s="136"/>
    </row>
    <row r="505" spans="1:1" x14ac:dyDescent="0.25">
      <c r="A505" s="136"/>
    </row>
    <row r="506" spans="1:1" x14ac:dyDescent="0.25">
      <c r="A506" s="136"/>
    </row>
    <row r="507" spans="1:1" x14ac:dyDescent="0.25">
      <c r="A507" s="136"/>
    </row>
    <row r="508" spans="1:1" x14ac:dyDescent="0.25">
      <c r="A508" s="136"/>
    </row>
    <row r="509" spans="1:1" x14ac:dyDescent="0.25">
      <c r="A509" s="136"/>
    </row>
    <row r="510" spans="1:1" x14ac:dyDescent="0.25">
      <c r="A510" s="136"/>
    </row>
    <row r="511" spans="1:1" x14ac:dyDescent="0.25">
      <c r="A511" s="136"/>
    </row>
    <row r="512" spans="1:1" x14ac:dyDescent="0.25">
      <c r="A512" s="136"/>
    </row>
    <row r="513" spans="1:1" x14ac:dyDescent="0.25">
      <c r="A513" s="136"/>
    </row>
    <row r="514" spans="1:1" x14ac:dyDescent="0.25">
      <c r="A514" s="136"/>
    </row>
    <row r="515" spans="1:1" x14ac:dyDescent="0.25">
      <c r="A515" s="136"/>
    </row>
    <row r="516" spans="1:1" x14ac:dyDescent="0.25">
      <c r="A516" s="136"/>
    </row>
    <row r="517" spans="1:1" x14ac:dyDescent="0.25">
      <c r="A517" s="136"/>
    </row>
    <row r="518" spans="1:1" x14ac:dyDescent="0.25">
      <c r="A518" s="136"/>
    </row>
    <row r="519" spans="1:1" x14ac:dyDescent="0.25">
      <c r="A519" s="136"/>
    </row>
    <row r="520" spans="1:1" x14ac:dyDescent="0.25">
      <c r="A520" s="136"/>
    </row>
    <row r="521" spans="1:1" x14ac:dyDescent="0.25">
      <c r="A521" s="136"/>
    </row>
    <row r="522" spans="1:1" x14ac:dyDescent="0.25">
      <c r="A522" s="136"/>
    </row>
    <row r="523" spans="1:1" x14ac:dyDescent="0.25">
      <c r="A523" s="136"/>
    </row>
    <row r="524" spans="1:1" x14ac:dyDescent="0.25">
      <c r="A524" s="136"/>
    </row>
    <row r="525" spans="1:1" x14ac:dyDescent="0.25">
      <c r="A525" s="136"/>
    </row>
    <row r="526" spans="1:1" x14ac:dyDescent="0.25">
      <c r="A526" s="136"/>
    </row>
    <row r="527" spans="1:1" x14ac:dyDescent="0.25">
      <c r="A527" s="136"/>
    </row>
    <row r="528" spans="1:1" x14ac:dyDescent="0.25">
      <c r="A528" s="136"/>
    </row>
    <row r="529" spans="1:1" x14ac:dyDescent="0.25">
      <c r="A529" s="136"/>
    </row>
    <row r="530" spans="1:1" x14ac:dyDescent="0.25">
      <c r="A530" s="136"/>
    </row>
    <row r="531" spans="1:1" x14ac:dyDescent="0.25">
      <c r="A531" s="136"/>
    </row>
    <row r="532" spans="1:1" x14ac:dyDescent="0.25">
      <c r="A532" s="136"/>
    </row>
    <row r="533" spans="1:1" x14ac:dyDescent="0.25">
      <c r="A533" s="136"/>
    </row>
    <row r="534" spans="1:1" x14ac:dyDescent="0.25">
      <c r="A534" s="136"/>
    </row>
    <row r="535" spans="1:1" x14ac:dyDescent="0.25">
      <c r="A535" s="136"/>
    </row>
    <row r="536" spans="1:1" x14ac:dyDescent="0.25">
      <c r="A536" s="136"/>
    </row>
    <row r="537" spans="1:1" x14ac:dyDescent="0.25">
      <c r="A537" s="136"/>
    </row>
    <row r="538" spans="1:1" x14ac:dyDescent="0.25">
      <c r="A538" s="136"/>
    </row>
    <row r="539" spans="1:1" x14ac:dyDescent="0.25">
      <c r="A539" s="136"/>
    </row>
    <row r="540" spans="1:1" x14ac:dyDescent="0.25">
      <c r="A540" s="136"/>
    </row>
    <row r="541" spans="1:1" x14ac:dyDescent="0.25">
      <c r="A541" s="136"/>
    </row>
    <row r="542" spans="1:1" x14ac:dyDescent="0.25">
      <c r="A542" s="136"/>
    </row>
    <row r="543" spans="1:1" x14ac:dyDescent="0.25">
      <c r="A543" s="136"/>
    </row>
    <row r="544" spans="1:1" x14ac:dyDescent="0.25">
      <c r="A544" s="136"/>
    </row>
    <row r="545" spans="1:1" x14ac:dyDescent="0.25">
      <c r="A545" s="136"/>
    </row>
    <row r="546" spans="1:1" x14ac:dyDescent="0.25">
      <c r="A546" s="136"/>
    </row>
    <row r="547" spans="1:1" x14ac:dyDescent="0.25">
      <c r="A547" s="136"/>
    </row>
    <row r="548" spans="1:1" x14ac:dyDescent="0.25">
      <c r="A548" s="136"/>
    </row>
    <row r="549" spans="1:1" x14ac:dyDescent="0.25">
      <c r="A549" s="136"/>
    </row>
    <row r="550" spans="1:1" x14ac:dyDescent="0.25">
      <c r="A550" s="136"/>
    </row>
    <row r="551" spans="1:1" x14ac:dyDescent="0.25">
      <c r="A551" s="136"/>
    </row>
    <row r="552" spans="1:1" x14ac:dyDescent="0.25">
      <c r="A552" s="136"/>
    </row>
    <row r="553" spans="1:1" x14ac:dyDescent="0.25">
      <c r="A553" s="136"/>
    </row>
    <row r="554" spans="1:1" x14ac:dyDescent="0.25">
      <c r="A554" s="136"/>
    </row>
    <row r="555" spans="1:1" x14ac:dyDescent="0.25">
      <c r="A555" s="136"/>
    </row>
    <row r="556" spans="1:1" x14ac:dyDescent="0.25">
      <c r="A556" s="136"/>
    </row>
    <row r="557" spans="1:1" x14ac:dyDescent="0.25">
      <c r="A557" s="136"/>
    </row>
    <row r="558" spans="1:1" x14ac:dyDescent="0.25">
      <c r="A558" s="136"/>
    </row>
    <row r="559" spans="1:1" x14ac:dyDescent="0.25">
      <c r="A559" s="136"/>
    </row>
    <row r="560" spans="1:1" x14ac:dyDescent="0.25">
      <c r="A560" s="136"/>
    </row>
    <row r="561" spans="1:1" x14ac:dyDescent="0.25">
      <c r="A561" s="136"/>
    </row>
    <row r="562" spans="1:1" x14ac:dyDescent="0.25">
      <c r="A562" s="136"/>
    </row>
    <row r="563" spans="1:1" x14ac:dyDescent="0.25">
      <c r="A563" s="136"/>
    </row>
    <row r="564" spans="1:1" x14ac:dyDescent="0.25">
      <c r="A564" s="136"/>
    </row>
    <row r="565" spans="1:1" x14ac:dyDescent="0.25">
      <c r="A565" s="136"/>
    </row>
    <row r="566" spans="1:1" x14ac:dyDescent="0.25">
      <c r="A566" s="136"/>
    </row>
    <row r="567" spans="1:1" x14ac:dyDescent="0.25">
      <c r="A567" s="136"/>
    </row>
    <row r="568" spans="1:1" x14ac:dyDescent="0.25">
      <c r="A568" s="136"/>
    </row>
    <row r="569" spans="1:1" x14ac:dyDescent="0.25">
      <c r="A569" s="136"/>
    </row>
    <row r="570" spans="1:1" x14ac:dyDescent="0.25">
      <c r="A570" s="136"/>
    </row>
    <row r="571" spans="1:1" x14ac:dyDescent="0.25">
      <c r="A571" s="136"/>
    </row>
    <row r="572" spans="1:1" x14ac:dyDescent="0.25">
      <c r="A572" s="136"/>
    </row>
    <row r="573" spans="1:1" x14ac:dyDescent="0.25">
      <c r="A573" s="136"/>
    </row>
    <row r="574" spans="1:1" x14ac:dyDescent="0.25">
      <c r="A574" s="136"/>
    </row>
    <row r="575" spans="1:1" x14ac:dyDescent="0.25">
      <c r="A575" s="136"/>
    </row>
    <row r="576" spans="1:1" x14ac:dyDescent="0.25">
      <c r="A576" s="136"/>
    </row>
    <row r="577" spans="1:1" x14ac:dyDescent="0.25">
      <c r="A577" s="136"/>
    </row>
    <row r="578" spans="1:1" x14ac:dyDescent="0.25">
      <c r="A578" s="136"/>
    </row>
    <row r="579" spans="1:1" x14ac:dyDescent="0.25">
      <c r="A579" s="136"/>
    </row>
    <row r="580" spans="1:1" x14ac:dyDescent="0.25">
      <c r="A580" s="136"/>
    </row>
    <row r="581" spans="1:1" x14ac:dyDescent="0.25">
      <c r="A581" s="136"/>
    </row>
    <row r="582" spans="1:1" x14ac:dyDescent="0.25">
      <c r="A582" s="136"/>
    </row>
    <row r="583" spans="1:1" x14ac:dyDescent="0.25">
      <c r="A583" s="136"/>
    </row>
    <row r="584" spans="1:1" x14ac:dyDescent="0.25">
      <c r="A584" s="136"/>
    </row>
    <row r="585" spans="1:1" x14ac:dyDescent="0.25">
      <c r="A585" s="136"/>
    </row>
    <row r="586" spans="1:1" x14ac:dyDescent="0.25">
      <c r="A586" s="136"/>
    </row>
    <row r="587" spans="1:1" x14ac:dyDescent="0.25">
      <c r="A587" s="136"/>
    </row>
    <row r="588" spans="1:1" x14ac:dyDescent="0.25">
      <c r="A588" s="136"/>
    </row>
    <row r="589" spans="1:1" x14ac:dyDescent="0.25">
      <c r="A589" s="136"/>
    </row>
    <row r="590" spans="1:1" x14ac:dyDescent="0.25">
      <c r="A590" s="136"/>
    </row>
    <row r="591" spans="1:1" x14ac:dyDescent="0.25">
      <c r="A591" s="136"/>
    </row>
    <row r="592" spans="1:1" x14ac:dyDescent="0.25">
      <c r="A592" s="136"/>
    </row>
    <row r="593" spans="1:1" x14ac:dyDescent="0.25">
      <c r="A593" s="136"/>
    </row>
    <row r="594" spans="1:1" x14ac:dyDescent="0.25">
      <c r="A594" s="136"/>
    </row>
    <row r="595" spans="1:1" x14ac:dyDescent="0.25">
      <c r="A595" s="136"/>
    </row>
    <row r="596" spans="1:1" x14ac:dyDescent="0.25">
      <c r="A596" s="136"/>
    </row>
    <row r="597" spans="1:1" x14ac:dyDescent="0.25">
      <c r="A597" s="136"/>
    </row>
    <row r="598" spans="1:1" x14ac:dyDescent="0.25">
      <c r="A598" s="136"/>
    </row>
    <row r="599" spans="1:1" x14ac:dyDescent="0.25">
      <c r="A599" s="136"/>
    </row>
    <row r="600" spans="1:1" x14ac:dyDescent="0.25">
      <c r="A600" s="136"/>
    </row>
    <row r="601" spans="1:1" x14ac:dyDescent="0.25">
      <c r="A601" s="136"/>
    </row>
    <row r="602" spans="1:1" x14ac:dyDescent="0.25">
      <c r="A602" s="136"/>
    </row>
    <row r="603" spans="1:1" x14ac:dyDescent="0.25">
      <c r="A603" s="136"/>
    </row>
    <row r="604" spans="1:1" x14ac:dyDescent="0.25">
      <c r="A604" s="136"/>
    </row>
    <row r="605" spans="1:1" x14ac:dyDescent="0.25">
      <c r="A605" s="136"/>
    </row>
    <row r="606" spans="1:1" x14ac:dyDescent="0.25">
      <c r="A606" s="136"/>
    </row>
    <row r="607" spans="1:1" x14ac:dyDescent="0.25">
      <c r="A607" s="136"/>
    </row>
    <row r="608" spans="1:1" x14ac:dyDescent="0.25">
      <c r="A608" s="136"/>
    </row>
    <row r="609" spans="1:1" x14ac:dyDescent="0.25">
      <c r="A609" s="136"/>
    </row>
    <row r="610" spans="1:1" x14ac:dyDescent="0.25">
      <c r="A610" s="136"/>
    </row>
    <row r="611" spans="1:1" x14ac:dyDescent="0.25">
      <c r="A611" s="136"/>
    </row>
    <row r="612" spans="1:1" x14ac:dyDescent="0.25">
      <c r="A612" s="136"/>
    </row>
    <row r="613" spans="1:1" x14ac:dyDescent="0.25">
      <c r="A613" s="136"/>
    </row>
    <row r="614" spans="1:1" x14ac:dyDescent="0.25">
      <c r="A614" s="136"/>
    </row>
    <row r="615" spans="1:1" x14ac:dyDescent="0.25">
      <c r="A615" s="136"/>
    </row>
    <row r="616" spans="1:1" x14ac:dyDescent="0.25">
      <c r="A616" s="136"/>
    </row>
    <row r="617" spans="1:1" x14ac:dyDescent="0.25">
      <c r="A617" s="136"/>
    </row>
    <row r="618" spans="1:1" x14ac:dyDescent="0.25">
      <c r="A618" s="136"/>
    </row>
    <row r="619" spans="1:1" x14ac:dyDescent="0.25">
      <c r="A619" s="136"/>
    </row>
    <row r="620" spans="1:1" x14ac:dyDescent="0.25">
      <c r="A620" s="136"/>
    </row>
    <row r="621" spans="1:1" x14ac:dyDescent="0.25">
      <c r="A621" s="136"/>
    </row>
    <row r="622" spans="1:1" x14ac:dyDescent="0.25">
      <c r="A622" s="136"/>
    </row>
    <row r="623" spans="1:1" x14ac:dyDescent="0.25">
      <c r="A623" s="136"/>
    </row>
    <row r="624" spans="1:1" x14ac:dyDescent="0.25">
      <c r="A624" s="136"/>
    </row>
    <row r="625" spans="1:1" x14ac:dyDescent="0.25">
      <c r="A625" s="136"/>
    </row>
    <row r="626" spans="1:1" x14ac:dyDescent="0.25">
      <c r="A626" s="136"/>
    </row>
    <row r="627" spans="1:1" x14ac:dyDescent="0.25">
      <c r="A627" s="136"/>
    </row>
    <row r="628" spans="1:1" x14ac:dyDescent="0.25">
      <c r="A628" s="136"/>
    </row>
    <row r="629" spans="1:1" x14ac:dyDescent="0.25">
      <c r="A629" s="136"/>
    </row>
    <row r="630" spans="1:1" x14ac:dyDescent="0.25">
      <c r="A630" s="136"/>
    </row>
    <row r="631" spans="1:1" x14ac:dyDescent="0.25">
      <c r="A631" s="136"/>
    </row>
    <row r="632" spans="1:1" x14ac:dyDescent="0.25">
      <c r="A632" s="136"/>
    </row>
    <row r="633" spans="1:1" x14ac:dyDescent="0.25">
      <c r="A633" s="136"/>
    </row>
    <row r="634" spans="1:1" x14ac:dyDescent="0.25">
      <c r="A634" s="136"/>
    </row>
    <row r="635" spans="1:1" x14ac:dyDescent="0.25">
      <c r="A635" s="136"/>
    </row>
    <row r="636" spans="1:1" x14ac:dyDescent="0.25">
      <c r="A636" s="136"/>
    </row>
    <row r="637" spans="1:1" x14ac:dyDescent="0.25">
      <c r="A637" s="136"/>
    </row>
    <row r="638" spans="1:1" x14ac:dyDescent="0.25">
      <c r="A638" s="136"/>
    </row>
    <row r="639" spans="1:1" x14ac:dyDescent="0.25">
      <c r="A639" s="136"/>
    </row>
    <row r="640" spans="1:1" x14ac:dyDescent="0.25">
      <c r="A640" s="136"/>
    </row>
    <row r="641" spans="1:1" x14ac:dyDescent="0.25">
      <c r="A641" s="136"/>
    </row>
    <row r="642" spans="1:1" x14ac:dyDescent="0.25">
      <c r="A642" s="136"/>
    </row>
    <row r="643" spans="1:1" x14ac:dyDescent="0.25">
      <c r="A643" s="136"/>
    </row>
    <row r="644" spans="1:1" x14ac:dyDescent="0.25">
      <c r="A644" s="136"/>
    </row>
    <row r="645" spans="1:1" x14ac:dyDescent="0.25">
      <c r="A645" s="136"/>
    </row>
    <row r="646" spans="1:1" x14ac:dyDescent="0.25">
      <c r="A646" s="136"/>
    </row>
    <row r="647" spans="1:1" x14ac:dyDescent="0.25">
      <c r="A647" s="136"/>
    </row>
    <row r="648" spans="1:1" x14ac:dyDescent="0.25">
      <c r="A648" s="136"/>
    </row>
    <row r="649" spans="1:1" x14ac:dyDescent="0.25">
      <c r="A649" s="136"/>
    </row>
    <row r="650" spans="1:1" x14ac:dyDescent="0.25">
      <c r="A650" s="136"/>
    </row>
    <row r="651" spans="1:1" x14ac:dyDescent="0.25">
      <c r="A651" s="136"/>
    </row>
    <row r="652" spans="1:1" x14ac:dyDescent="0.25">
      <c r="A652" s="136"/>
    </row>
    <row r="653" spans="1:1" x14ac:dyDescent="0.25">
      <c r="A653" s="136"/>
    </row>
    <row r="654" spans="1:1" x14ac:dyDescent="0.25">
      <c r="A654" s="136"/>
    </row>
    <row r="655" spans="1:1" x14ac:dyDescent="0.25">
      <c r="A655" s="136"/>
    </row>
    <row r="656" spans="1:1" x14ac:dyDescent="0.25">
      <c r="A656" s="136"/>
    </row>
    <row r="657" spans="1:1" x14ac:dyDescent="0.25">
      <c r="A657" s="136"/>
    </row>
    <row r="658" spans="1:1" x14ac:dyDescent="0.25">
      <c r="A658" s="136"/>
    </row>
    <row r="659" spans="1:1" x14ac:dyDescent="0.25">
      <c r="A659" s="136"/>
    </row>
    <row r="660" spans="1:1" x14ac:dyDescent="0.25">
      <c r="A660" s="136"/>
    </row>
    <row r="661" spans="1:1" x14ac:dyDescent="0.25">
      <c r="A661" s="136"/>
    </row>
    <row r="662" spans="1:1" x14ac:dyDescent="0.25">
      <c r="A662" s="136"/>
    </row>
    <row r="663" spans="1:1" x14ac:dyDescent="0.25">
      <c r="A663" s="136"/>
    </row>
    <row r="664" spans="1:1" x14ac:dyDescent="0.25">
      <c r="A664" s="136"/>
    </row>
    <row r="665" spans="1:1" x14ac:dyDescent="0.25">
      <c r="A665" s="136"/>
    </row>
    <row r="666" spans="1:1" x14ac:dyDescent="0.25">
      <c r="A666" s="136"/>
    </row>
    <row r="667" spans="1:1" x14ac:dyDescent="0.25">
      <c r="A667" s="136"/>
    </row>
    <row r="668" spans="1:1" x14ac:dyDescent="0.25">
      <c r="A668" s="136"/>
    </row>
    <row r="669" spans="1:1" x14ac:dyDescent="0.25">
      <c r="A669" s="136"/>
    </row>
    <row r="670" spans="1:1" x14ac:dyDescent="0.25">
      <c r="A670" s="136"/>
    </row>
    <row r="671" spans="1:1" x14ac:dyDescent="0.25">
      <c r="A671" s="136"/>
    </row>
    <row r="672" spans="1:1" x14ac:dyDescent="0.25">
      <c r="A672" s="136"/>
    </row>
    <row r="673" spans="1:1" x14ac:dyDescent="0.25">
      <c r="A673" s="136"/>
    </row>
    <row r="674" spans="1:1" x14ac:dyDescent="0.25">
      <c r="A674" s="136"/>
    </row>
    <row r="675" spans="1:1" x14ac:dyDescent="0.25">
      <c r="A675" s="136"/>
    </row>
    <row r="676" spans="1:1" x14ac:dyDescent="0.25">
      <c r="A676" s="136"/>
    </row>
    <row r="677" spans="1:1" x14ac:dyDescent="0.25">
      <c r="A677" s="136"/>
    </row>
    <row r="678" spans="1:1" x14ac:dyDescent="0.25">
      <c r="A678" s="136"/>
    </row>
    <row r="679" spans="1:1" x14ac:dyDescent="0.25">
      <c r="A679" s="136"/>
    </row>
    <row r="680" spans="1:1" x14ac:dyDescent="0.25">
      <c r="A680" s="136"/>
    </row>
    <row r="681" spans="1:1" x14ac:dyDescent="0.25">
      <c r="A681" s="136"/>
    </row>
    <row r="682" spans="1:1" x14ac:dyDescent="0.25">
      <c r="A682" s="136"/>
    </row>
    <row r="683" spans="1:1" x14ac:dyDescent="0.25">
      <c r="A683" s="136"/>
    </row>
    <row r="684" spans="1:1" x14ac:dyDescent="0.25">
      <c r="A684" s="136"/>
    </row>
    <row r="685" spans="1:1" x14ac:dyDescent="0.25">
      <c r="A685" s="136"/>
    </row>
    <row r="686" spans="1:1" x14ac:dyDescent="0.25">
      <c r="A686" s="136"/>
    </row>
    <row r="687" spans="1:1" x14ac:dyDescent="0.25">
      <c r="A687" s="136"/>
    </row>
    <row r="688" spans="1:1" x14ac:dyDescent="0.25">
      <c r="A688" s="136"/>
    </row>
    <row r="689" spans="1:1" x14ac:dyDescent="0.25">
      <c r="A689" s="136"/>
    </row>
    <row r="690" spans="1:1" x14ac:dyDescent="0.25">
      <c r="A690" s="136"/>
    </row>
    <row r="691" spans="1:1" x14ac:dyDescent="0.25">
      <c r="A691" s="136"/>
    </row>
    <row r="692" spans="1:1" x14ac:dyDescent="0.25">
      <c r="A692" s="136"/>
    </row>
    <row r="693" spans="1:1" x14ac:dyDescent="0.25">
      <c r="A693" s="136"/>
    </row>
    <row r="694" spans="1:1" x14ac:dyDescent="0.25">
      <c r="A694" s="136"/>
    </row>
    <row r="695" spans="1:1" x14ac:dyDescent="0.25">
      <c r="A695" s="136"/>
    </row>
    <row r="696" spans="1:1" x14ac:dyDescent="0.25">
      <c r="A696" s="136"/>
    </row>
    <row r="697" spans="1:1" x14ac:dyDescent="0.25">
      <c r="A697" s="136"/>
    </row>
    <row r="698" spans="1:1" x14ac:dyDescent="0.25">
      <c r="A698" s="136"/>
    </row>
    <row r="699" spans="1:1" x14ac:dyDescent="0.25">
      <c r="A699" s="136"/>
    </row>
    <row r="700" spans="1:1" x14ac:dyDescent="0.25">
      <c r="A700" s="136"/>
    </row>
    <row r="701" spans="1:1" x14ac:dyDescent="0.25">
      <c r="A701" s="136"/>
    </row>
    <row r="702" spans="1:1" x14ac:dyDescent="0.25">
      <c r="A702" s="136"/>
    </row>
    <row r="703" spans="1:1" x14ac:dyDescent="0.25">
      <c r="A703" s="136"/>
    </row>
    <row r="704" spans="1:1" x14ac:dyDescent="0.25">
      <c r="A704" s="136"/>
    </row>
    <row r="705" spans="1:1" x14ac:dyDescent="0.25">
      <c r="A705" s="136"/>
    </row>
    <row r="706" spans="1:1" x14ac:dyDescent="0.25">
      <c r="A706" s="136"/>
    </row>
    <row r="707" spans="1:1" x14ac:dyDescent="0.25">
      <c r="A707" s="136"/>
    </row>
    <row r="708" spans="1:1" x14ac:dyDescent="0.25">
      <c r="A708" s="136"/>
    </row>
    <row r="709" spans="1:1" x14ac:dyDescent="0.25">
      <c r="A709" s="136"/>
    </row>
    <row r="710" spans="1:1" x14ac:dyDescent="0.25">
      <c r="A710" s="136"/>
    </row>
    <row r="711" spans="1:1" x14ac:dyDescent="0.25">
      <c r="A711" s="136"/>
    </row>
    <row r="712" spans="1:1" x14ac:dyDescent="0.25">
      <c r="A712" s="136"/>
    </row>
    <row r="713" spans="1:1" x14ac:dyDescent="0.25">
      <c r="A713" s="136"/>
    </row>
    <row r="714" spans="1:1" x14ac:dyDescent="0.25">
      <c r="A714" s="136"/>
    </row>
    <row r="715" spans="1:1" x14ac:dyDescent="0.25">
      <c r="A715" s="136"/>
    </row>
    <row r="716" spans="1:1" x14ac:dyDescent="0.25">
      <c r="A716" s="136"/>
    </row>
    <row r="717" spans="1:1" x14ac:dyDescent="0.25">
      <c r="A717" s="136"/>
    </row>
    <row r="718" spans="1:1" x14ac:dyDescent="0.25">
      <c r="A718" s="136"/>
    </row>
    <row r="719" spans="1:1" x14ac:dyDescent="0.25">
      <c r="A719" s="136"/>
    </row>
    <row r="720" spans="1:1" x14ac:dyDescent="0.25">
      <c r="A720" s="136"/>
    </row>
    <row r="721" spans="1:1" x14ac:dyDescent="0.25">
      <c r="A721" s="136"/>
    </row>
    <row r="722" spans="1:1" x14ac:dyDescent="0.25">
      <c r="A722" s="136"/>
    </row>
    <row r="723" spans="1:1" x14ac:dyDescent="0.25">
      <c r="A723" s="136"/>
    </row>
    <row r="724" spans="1:1" x14ac:dyDescent="0.25">
      <c r="A724" s="136"/>
    </row>
    <row r="725" spans="1:1" x14ac:dyDescent="0.25">
      <c r="A725" s="136"/>
    </row>
    <row r="726" spans="1:1" x14ac:dyDescent="0.25">
      <c r="A726" s="136"/>
    </row>
    <row r="727" spans="1:1" x14ac:dyDescent="0.25">
      <c r="A727" s="136"/>
    </row>
    <row r="728" spans="1:1" x14ac:dyDescent="0.25">
      <c r="A728" s="136"/>
    </row>
    <row r="729" spans="1:1" x14ac:dyDescent="0.25">
      <c r="A729" s="136"/>
    </row>
    <row r="730" spans="1:1" x14ac:dyDescent="0.25">
      <c r="A730" s="136"/>
    </row>
    <row r="731" spans="1:1" x14ac:dyDescent="0.25">
      <c r="A731" s="136"/>
    </row>
    <row r="732" spans="1:1" x14ac:dyDescent="0.25">
      <c r="A732" s="136"/>
    </row>
    <row r="733" spans="1:1" x14ac:dyDescent="0.25">
      <c r="A733" s="136"/>
    </row>
    <row r="734" spans="1:1" x14ac:dyDescent="0.25">
      <c r="A734" s="136"/>
    </row>
    <row r="735" spans="1:1" x14ac:dyDescent="0.25">
      <c r="A735" s="136"/>
    </row>
    <row r="736" spans="1:1" x14ac:dyDescent="0.25">
      <c r="A736" s="136"/>
    </row>
    <row r="737" spans="1:1" x14ac:dyDescent="0.25">
      <c r="A737" s="136"/>
    </row>
    <row r="738" spans="1:1" x14ac:dyDescent="0.25">
      <c r="A738" s="136"/>
    </row>
    <row r="739" spans="1:1" x14ac:dyDescent="0.25">
      <c r="A739" s="136"/>
    </row>
    <row r="740" spans="1:1" x14ac:dyDescent="0.25">
      <c r="A740" s="136"/>
    </row>
    <row r="741" spans="1:1" x14ac:dyDescent="0.25">
      <c r="A741" s="136"/>
    </row>
    <row r="742" spans="1:1" x14ac:dyDescent="0.25">
      <c r="A742" s="136"/>
    </row>
    <row r="743" spans="1:1" x14ac:dyDescent="0.25">
      <c r="A743" s="136"/>
    </row>
    <row r="744" spans="1:1" x14ac:dyDescent="0.25">
      <c r="A744" s="136"/>
    </row>
    <row r="745" spans="1:1" x14ac:dyDescent="0.25">
      <c r="A745" s="136"/>
    </row>
    <row r="746" spans="1:1" x14ac:dyDescent="0.25">
      <c r="A746" s="136"/>
    </row>
    <row r="747" spans="1:1" x14ac:dyDescent="0.25">
      <c r="A747" s="136"/>
    </row>
    <row r="748" spans="1:1" x14ac:dyDescent="0.25">
      <c r="A748" s="136"/>
    </row>
    <row r="749" spans="1:1" x14ac:dyDescent="0.25">
      <c r="A749" s="136"/>
    </row>
    <row r="750" spans="1:1" x14ac:dyDescent="0.25">
      <c r="A750" s="136"/>
    </row>
    <row r="751" spans="1:1" x14ac:dyDescent="0.25">
      <c r="A751" s="136"/>
    </row>
    <row r="752" spans="1:1" x14ac:dyDescent="0.25">
      <c r="A752" s="136"/>
    </row>
    <row r="753" spans="1:1" x14ac:dyDescent="0.25">
      <c r="A753" s="136"/>
    </row>
    <row r="754" spans="1:1" x14ac:dyDescent="0.25">
      <c r="A754" s="136"/>
    </row>
    <row r="755" spans="1:1" x14ac:dyDescent="0.25">
      <c r="A755" s="136"/>
    </row>
    <row r="756" spans="1:1" x14ac:dyDescent="0.25">
      <c r="A756" s="136"/>
    </row>
    <row r="757" spans="1:1" x14ac:dyDescent="0.25">
      <c r="A757" s="136"/>
    </row>
    <row r="758" spans="1:1" x14ac:dyDescent="0.25">
      <c r="A758" s="136"/>
    </row>
    <row r="759" spans="1:1" x14ac:dyDescent="0.25">
      <c r="A759" s="136"/>
    </row>
    <row r="760" spans="1:1" x14ac:dyDescent="0.25">
      <c r="A760" s="136"/>
    </row>
    <row r="761" spans="1:1" x14ac:dyDescent="0.25">
      <c r="A761" s="136"/>
    </row>
    <row r="762" spans="1:1" x14ac:dyDescent="0.25">
      <c r="A762" s="136"/>
    </row>
    <row r="763" spans="1:1" x14ac:dyDescent="0.25">
      <c r="A763" s="136"/>
    </row>
    <row r="764" spans="1:1" x14ac:dyDescent="0.25">
      <c r="A764" s="136"/>
    </row>
    <row r="765" spans="1:1" x14ac:dyDescent="0.25">
      <c r="A765" s="136"/>
    </row>
    <row r="766" spans="1:1" x14ac:dyDescent="0.25">
      <c r="A766" s="136"/>
    </row>
    <row r="767" spans="1:1" x14ac:dyDescent="0.25">
      <c r="A767" s="136"/>
    </row>
    <row r="768" spans="1:1" x14ac:dyDescent="0.25">
      <c r="A768" s="136"/>
    </row>
    <row r="769" spans="1:1" x14ac:dyDescent="0.25">
      <c r="A769" s="136"/>
    </row>
    <row r="770" spans="1:1" x14ac:dyDescent="0.25">
      <c r="A770" s="136"/>
    </row>
    <row r="771" spans="1:1" x14ac:dyDescent="0.25">
      <c r="A771" s="136"/>
    </row>
    <row r="772" spans="1:1" x14ac:dyDescent="0.25">
      <c r="A772" s="136"/>
    </row>
    <row r="773" spans="1:1" x14ac:dyDescent="0.25">
      <c r="A773" s="136"/>
    </row>
    <row r="774" spans="1:1" x14ac:dyDescent="0.25">
      <c r="A774" s="136"/>
    </row>
    <row r="775" spans="1:1" x14ac:dyDescent="0.25">
      <c r="A775" s="136"/>
    </row>
    <row r="776" spans="1:1" x14ac:dyDescent="0.25">
      <c r="A776" s="136"/>
    </row>
    <row r="777" spans="1:1" x14ac:dyDescent="0.25">
      <c r="A777" s="136"/>
    </row>
    <row r="778" spans="1:1" x14ac:dyDescent="0.25">
      <c r="A778" s="136"/>
    </row>
    <row r="779" spans="1:1" x14ac:dyDescent="0.25">
      <c r="A779" s="136"/>
    </row>
    <row r="780" spans="1:1" x14ac:dyDescent="0.25">
      <c r="A780" s="136"/>
    </row>
    <row r="781" spans="1:1" x14ac:dyDescent="0.25">
      <c r="A781" s="136"/>
    </row>
    <row r="782" spans="1:1" x14ac:dyDescent="0.25">
      <c r="A782" s="136"/>
    </row>
    <row r="783" spans="1:1" x14ac:dyDescent="0.25">
      <c r="A783" s="136"/>
    </row>
    <row r="784" spans="1:1" x14ac:dyDescent="0.25">
      <c r="A784" s="136"/>
    </row>
    <row r="785" spans="1:1" x14ac:dyDescent="0.25">
      <c r="A785" s="136"/>
    </row>
    <row r="786" spans="1:1" x14ac:dyDescent="0.25">
      <c r="A786" s="136"/>
    </row>
    <row r="787" spans="1:1" x14ac:dyDescent="0.25">
      <c r="A787" s="136"/>
    </row>
    <row r="788" spans="1:1" x14ac:dyDescent="0.25">
      <c r="A788" s="136"/>
    </row>
    <row r="789" spans="1:1" x14ac:dyDescent="0.25">
      <c r="A789" s="136"/>
    </row>
    <row r="790" spans="1:1" x14ac:dyDescent="0.25">
      <c r="A790" s="136"/>
    </row>
    <row r="791" spans="1:1" x14ac:dyDescent="0.25">
      <c r="A791" s="136"/>
    </row>
    <row r="792" spans="1:1" x14ac:dyDescent="0.25">
      <c r="A792" s="136"/>
    </row>
    <row r="793" spans="1:1" x14ac:dyDescent="0.25">
      <c r="A793" s="136"/>
    </row>
    <row r="794" spans="1:1" x14ac:dyDescent="0.25">
      <c r="A794" s="136"/>
    </row>
    <row r="795" spans="1:1" x14ac:dyDescent="0.25">
      <c r="A795" s="136"/>
    </row>
    <row r="796" spans="1:1" x14ac:dyDescent="0.25">
      <c r="A796" s="136"/>
    </row>
    <row r="797" spans="1:1" x14ac:dyDescent="0.25">
      <c r="A797" s="136"/>
    </row>
    <row r="798" spans="1:1" x14ac:dyDescent="0.25">
      <c r="A798" s="136"/>
    </row>
    <row r="799" spans="1:1" x14ac:dyDescent="0.25">
      <c r="A799" s="136"/>
    </row>
    <row r="800" spans="1:1" x14ac:dyDescent="0.25">
      <c r="A800" s="136"/>
    </row>
    <row r="801" spans="1:1" x14ac:dyDescent="0.25">
      <c r="A801" s="136"/>
    </row>
    <row r="802" spans="1:1" x14ac:dyDescent="0.25">
      <c r="A802" s="136"/>
    </row>
    <row r="803" spans="1:1" x14ac:dyDescent="0.25">
      <c r="A803" s="136"/>
    </row>
    <row r="804" spans="1:1" x14ac:dyDescent="0.25">
      <c r="A804" s="136"/>
    </row>
    <row r="805" spans="1:1" x14ac:dyDescent="0.25">
      <c r="A805" s="136"/>
    </row>
    <row r="806" spans="1:1" x14ac:dyDescent="0.25">
      <c r="A806" s="136"/>
    </row>
    <row r="807" spans="1:1" x14ac:dyDescent="0.25">
      <c r="A807" s="136"/>
    </row>
    <row r="808" spans="1:1" x14ac:dyDescent="0.25">
      <c r="A808" s="136"/>
    </row>
    <row r="809" spans="1:1" x14ac:dyDescent="0.25">
      <c r="A809" s="136"/>
    </row>
    <row r="810" spans="1:1" x14ac:dyDescent="0.25">
      <c r="A810" s="136"/>
    </row>
    <row r="811" spans="1:1" x14ac:dyDescent="0.25">
      <c r="A811" s="136"/>
    </row>
    <row r="812" spans="1:1" x14ac:dyDescent="0.25">
      <c r="A812" s="136"/>
    </row>
    <row r="813" spans="1:1" x14ac:dyDescent="0.25">
      <c r="A813" s="136"/>
    </row>
    <row r="814" spans="1:1" x14ac:dyDescent="0.25">
      <c r="A814" s="136"/>
    </row>
    <row r="815" spans="1:1" x14ac:dyDescent="0.25">
      <c r="A815" s="136"/>
    </row>
    <row r="816" spans="1:1" x14ac:dyDescent="0.25">
      <c r="A816" s="136"/>
    </row>
    <row r="817" spans="1:1" x14ac:dyDescent="0.25">
      <c r="A817" s="136"/>
    </row>
    <row r="818" spans="1:1" x14ac:dyDescent="0.25">
      <c r="A818" s="136"/>
    </row>
    <row r="819" spans="1:1" x14ac:dyDescent="0.25">
      <c r="A819" s="136"/>
    </row>
    <row r="820" spans="1:1" x14ac:dyDescent="0.25">
      <c r="A820" s="136"/>
    </row>
    <row r="821" spans="1:1" x14ac:dyDescent="0.25">
      <c r="A821" s="136"/>
    </row>
    <row r="822" spans="1:1" x14ac:dyDescent="0.25">
      <c r="A822" s="136"/>
    </row>
    <row r="823" spans="1:1" x14ac:dyDescent="0.25">
      <c r="A823" s="136"/>
    </row>
    <row r="824" spans="1:1" x14ac:dyDescent="0.25">
      <c r="A824" s="136"/>
    </row>
    <row r="825" spans="1:1" x14ac:dyDescent="0.25">
      <c r="A825" s="136"/>
    </row>
    <row r="826" spans="1:1" x14ac:dyDescent="0.25">
      <c r="A826" s="136"/>
    </row>
    <row r="827" spans="1:1" x14ac:dyDescent="0.25">
      <c r="A827" s="136"/>
    </row>
    <row r="828" spans="1:1" x14ac:dyDescent="0.25">
      <c r="A828" s="136"/>
    </row>
    <row r="829" spans="1:1" x14ac:dyDescent="0.25">
      <c r="A829" s="136"/>
    </row>
    <row r="830" spans="1:1" x14ac:dyDescent="0.25">
      <c r="A830" s="136"/>
    </row>
    <row r="831" spans="1:1" x14ac:dyDescent="0.25">
      <c r="A831" s="136"/>
    </row>
    <row r="832" spans="1:1" x14ac:dyDescent="0.25">
      <c r="A832" s="136"/>
    </row>
    <row r="833" spans="1:1" x14ac:dyDescent="0.25">
      <c r="A833" s="136"/>
    </row>
    <row r="834" spans="1:1" x14ac:dyDescent="0.25">
      <c r="A834" s="136"/>
    </row>
    <row r="835" spans="1:1" x14ac:dyDescent="0.25">
      <c r="A835" s="136"/>
    </row>
    <row r="836" spans="1:1" x14ac:dyDescent="0.25">
      <c r="A836" s="136"/>
    </row>
    <row r="837" spans="1:1" x14ac:dyDescent="0.25">
      <c r="A837" s="136"/>
    </row>
    <row r="838" spans="1:1" x14ac:dyDescent="0.25">
      <c r="A838" s="136"/>
    </row>
    <row r="839" spans="1:1" x14ac:dyDescent="0.25">
      <c r="A839" s="136"/>
    </row>
    <row r="840" spans="1:1" x14ac:dyDescent="0.25">
      <c r="A840" s="136"/>
    </row>
    <row r="841" spans="1:1" x14ac:dyDescent="0.25">
      <c r="A841" s="136"/>
    </row>
    <row r="842" spans="1:1" x14ac:dyDescent="0.25">
      <c r="A842" s="136"/>
    </row>
    <row r="843" spans="1:1" x14ac:dyDescent="0.25">
      <c r="A843" s="136"/>
    </row>
    <row r="844" spans="1:1" x14ac:dyDescent="0.25">
      <c r="A844" s="136"/>
    </row>
    <row r="845" spans="1:1" x14ac:dyDescent="0.25">
      <c r="A845" s="136"/>
    </row>
    <row r="846" spans="1:1" x14ac:dyDescent="0.25">
      <c r="A846" s="136"/>
    </row>
    <row r="847" spans="1:1" x14ac:dyDescent="0.25">
      <c r="A847" s="136"/>
    </row>
    <row r="848" spans="1:1" x14ac:dyDescent="0.25">
      <c r="A848" s="136"/>
    </row>
    <row r="849" spans="1:1" x14ac:dyDescent="0.25">
      <c r="A849" s="136"/>
    </row>
    <row r="850" spans="1:1" x14ac:dyDescent="0.25">
      <c r="A850" s="136"/>
    </row>
    <row r="851" spans="1:1" x14ac:dyDescent="0.25">
      <c r="A851" s="136"/>
    </row>
    <row r="852" spans="1:1" x14ac:dyDescent="0.25">
      <c r="A852" s="136"/>
    </row>
    <row r="853" spans="1:1" x14ac:dyDescent="0.25">
      <c r="A853" s="136"/>
    </row>
    <row r="854" spans="1:1" x14ac:dyDescent="0.25">
      <c r="A854" s="136"/>
    </row>
    <row r="855" spans="1:1" x14ac:dyDescent="0.25">
      <c r="A855" s="136"/>
    </row>
    <row r="856" spans="1:1" x14ac:dyDescent="0.25">
      <c r="A856" s="136"/>
    </row>
    <row r="857" spans="1:1" x14ac:dyDescent="0.25">
      <c r="A857" s="136"/>
    </row>
    <row r="858" spans="1:1" x14ac:dyDescent="0.25">
      <c r="A858" s="136"/>
    </row>
    <row r="859" spans="1:1" x14ac:dyDescent="0.25">
      <c r="A859" s="136"/>
    </row>
    <row r="860" spans="1:1" x14ac:dyDescent="0.25">
      <c r="A860" s="136"/>
    </row>
    <row r="861" spans="1:1" x14ac:dyDescent="0.25">
      <c r="A861" s="136"/>
    </row>
    <row r="862" spans="1:1" x14ac:dyDescent="0.25">
      <c r="A862" s="136"/>
    </row>
    <row r="863" spans="1:1" x14ac:dyDescent="0.25">
      <c r="A863" s="136"/>
    </row>
    <row r="864" spans="1:1" x14ac:dyDescent="0.25">
      <c r="A864" s="136"/>
    </row>
    <row r="865" spans="1:1" x14ac:dyDescent="0.25">
      <c r="A865" s="136"/>
    </row>
    <row r="866" spans="1:1" x14ac:dyDescent="0.25">
      <c r="A866" s="136"/>
    </row>
    <row r="867" spans="1:1" x14ac:dyDescent="0.25">
      <c r="A867" s="136"/>
    </row>
    <row r="868" spans="1:1" x14ac:dyDescent="0.25">
      <c r="A868" s="136"/>
    </row>
    <row r="869" spans="1:1" x14ac:dyDescent="0.25">
      <c r="A869" s="136"/>
    </row>
    <row r="870" spans="1:1" x14ac:dyDescent="0.25">
      <c r="A870" s="136"/>
    </row>
    <row r="871" spans="1:1" x14ac:dyDescent="0.25">
      <c r="A871" s="136"/>
    </row>
    <row r="872" spans="1:1" x14ac:dyDescent="0.25">
      <c r="A872" s="136"/>
    </row>
    <row r="873" spans="1:1" x14ac:dyDescent="0.25">
      <c r="A873" s="136"/>
    </row>
    <row r="874" spans="1:1" x14ac:dyDescent="0.25">
      <c r="A874" s="136"/>
    </row>
    <row r="875" spans="1:1" x14ac:dyDescent="0.25">
      <c r="A875" s="136"/>
    </row>
    <row r="876" spans="1:1" x14ac:dyDescent="0.25">
      <c r="A876" s="136"/>
    </row>
    <row r="877" spans="1:1" x14ac:dyDescent="0.25">
      <c r="A877" s="136"/>
    </row>
    <row r="878" spans="1:1" x14ac:dyDescent="0.25">
      <c r="A878" s="136"/>
    </row>
    <row r="879" spans="1:1" x14ac:dyDescent="0.25">
      <c r="A879" s="136"/>
    </row>
    <row r="880" spans="1:1" x14ac:dyDescent="0.25">
      <c r="A880" s="136"/>
    </row>
    <row r="881" spans="1:1" x14ac:dyDescent="0.25">
      <c r="A881" s="136"/>
    </row>
    <row r="882" spans="1:1" x14ac:dyDescent="0.25">
      <c r="A882" s="136"/>
    </row>
    <row r="883" spans="1:1" x14ac:dyDescent="0.25">
      <c r="A883" s="136"/>
    </row>
    <row r="884" spans="1:1" x14ac:dyDescent="0.25">
      <c r="A884" s="136"/>
    </row>
    <row r="885" spans="1:1" x14ac:dyDescent="0.25">
      <c r="A885" s="136"/>
    </row>
    <row r="886" spans="1:1" x14ac:dyDescent="0.25">
      <c r="A886" s="136"/>
    </row>
    <row r="887" spans="1:1" x14ac:dyDescent="0.25">
      <c r="A887" s="136"/>
    </row>
    <row r="888" spans="1:1" x14ac:dyDescent="0.25">
      <c r="A888" s="136"/>
    </row>
    <row r="889" spans="1:1" x14ac:dyDescent="0.25">
      <c r="A889" s="136"/>
    </row>
    <row r="890" spans="1:1" x14ac:dyDescent="0.25">
      <c r="A890" s="136"/>
    </row>
    <row r="891" spans="1:1" x14ac:dyDescent="0.25">
      <c r="A891" s="136"/>
    </row>
    <row r="892" spans="1:1" x14ac:dyDescent="0.25">
      <c r="A892" s="136"/>
    </row>
    <row r="893" spans="1:1" x14ac:dyDescent="0.25">
      <c r="A893" s="136"/>
    </row>
    <row r="894" spans="1:1" x14ac:dyDescent="0.25">
      <c r="A894" s="136"/>
    </row>
    <row r="895" spans="1:1" x14ac:dyDescent="0.25">
      <c r="A895" s="136"/>
    </row>
    <row r="896" spans="1:1" x14ac:dyDescent="0.25">
      <c r="A896" s="136"/>
    </row>
    <row r="897" spans="1:1" x14ac:dyDescent="0.25">
      <c r="A897" s="136"/>
    </row>
    <row r="898" spans="1:1" x14ac:dyDescent="0.25">
      <c r="A898" s="136"/>
    </row>
    <row r="899" spans="1:1" x14ac:dyDescent="0.25">
      <c r="A899" s="136"/>
    </row>
    <row r="900" spans="1:1" x14ac:dyDescent="0.25">
      <c r="A900" s="136"/>
    </row>
    <row r="901" spans="1:1" x14ac:dyDescent="0.25">
      <c r="A901" s="136"/>
    </row>
    <row r="902" spans="1:1" x14ac:dyDescent="0.25">
      <c r="A902" s="136"/>
    </row>
    <row r="903" spans="1:1" x14ac:dyDescent="0.25">
      <c r="A903" s="136"/>
    </row>
    <row r="904" spans="1:1" x14ac:dyDescent="0.25">
      <c r="A904" s="136"/>
    </row>
    <row r="905" spans="1:1" x14ac:dyDescent="0.25">
      <c r="A905" s="136"/>
    </row>
    <row r="906" spans="1:1" x14ac:dyDescent="0.25">
      <c r="A906" s="136"/>
    </row>
    <row r="907" spans="1:1" x14ac:dyDescent="0.25">
      <c r="A907" s="136"/>
    </row>
    <row r="908" spans="1:1" x14ac:dyDescent="0.25">
      <c r="A908" s="136"/>
    </row>
    <row r="909" spans="1:1" x14ac:dyDescent="0.25">
      <c r="A909" s="136"/>
    </row>
    <row r="910" spans="1:1" x14ac:dyDescent="0.25">
      <c r="A910" s="136"/>
    </row>
    <row r="911" spans="1:1" x14ac:dyDescent="0.25">
      <c r="A911" s="136"/>
    </row>
    <row r="912" spans="1:1" x14ac:dyDescent="0.25">
      <c r="A912" s="136"/>
    </row>
    <row r="913" spans="1:1" x14ac:dyDescent="0.25">
      <c r="A913" s="136"/>
    </row>
    <row r="914" spans="1:1" x14ac:dyDescent="0.25">
      <c r="A914" s="136"/>
    </row>
    <row r="915" spans="1:1" x14ac:dyDescent="0.25">
      <c r="A915" s="136"/>
    </row>
    <row r="916" spans="1:1" x14ac:dyDescent="0.25">
      <c r="A916" s="136"/>
    </row>
    <row r="917" spans="1:1" x14ac:dyDescent="0.25">
      <c r="A917" s="136"/>
    </row>
    <row r="918" spans="1:1" x14ac:dyDescent="0.25">
      <c r="A918" s="136"/>
    </row>
    <row r="919" spans="1:1" x14ac:dyDescent="0.25">
      <c r="A919" s="136"/>
    </row>
    <row r="920" spans="1:1" x14ac:dyDescent="0.25">
      <c r="A920" s="136"/>
    </row>
    <row r="921" spans="1:1" x14ac:dyDescent="0.25">
      <c r="A921" s="136"/>
    </row>
    <row r="922" spans="1:1" x14ac:dyDescent="0.25">
      <c r="A922" s="136"/>
    </row>
    <row r="923" spans="1:1" x14ac:dyDescent="0.25">
      <c r="A923" s="136"/>
    </row>
    <row r="924" spans="1:1" x14ac:dyDescent="0.25">
      <c r="A924" s="136"/>
    </row>
    <row r="925" spans="1:1" x14ac:dyDescent="0.25">
      <c r="A925" s="136"/>
    </row>
    <row r="926" spans="1:1" x14ac:dyDescent="0.25">
      <c r="A926" s="136"/>
    </row>
    <row r="927" spans="1:1" x14ac:dyDescent="0.25">
      <c r="A927" s="136"/>
    </row>
    <row r="928" spans="1:1" x14ac:dyDescent="0.25">
      <c r="A928" s="136"/>
    </row>
    <row r="929" spans="1:1" x14ac:dyDescent="0.25">
      <c r="A929" s="136"/>
    </row>
    <row r="930" spans="1:1" x14ac:dyDescent="0.25">
      <c r="A930" s="136"/>
    </row>
    <row r="931" spans="1:1" x14ac:dyDescent="0.25">
      <c r="A931" s="136"/>
    </row>
    <row r="932" spans="1:1" x14ac:dyDescent="0.25">
      <c r="A932" s="136"/>
    </row>
    <row r="933" spans="1:1" x14ac:dyDescent="0.25">
      <c r="A933" s="136"/>
    </row>
    <row r="934" spans="1:1" x14ac:dyDescent="0.25">
      <c r="A934" s="136"/>
    </row>
    <row r="935" spans="1:1" x14ac:dyDescent="0.25">
      <c r="A935" s="136"/>
    </row>
    <row r="936" spans="1:1" x14ac:dyDescent="0.25">
      <c r="A936" s="136"/>
    </row>
    <row r="937" spans="1:1" x14ac:dyDescent="0.25">
      <c r="A937" s="136"/>
    </row>
    <row r="938" spans="1:1" x14ac:dyDescent="0.25">
      <c r="A938" s="136"/>
    </row>
    <row r="939" spans="1:1" x14ac:dyDescent="0.25">
      <c r="A939" s="136"/>
    </row>
    <row r="940" spans="1:1" x14ac:dyDescent="0.25">
      <c r="A940" s="136"/>
    </row>
    <row r="941" spans="1:1" x14ac:dyDescent="0.25">
      <c r="A941" s="136"/>
    </row>
    <row r="942" spans="1:1" x14ac:dyDescent="0.25">
      <c r="A942" s="136"/>
    </row>
    <row r="943" spans="1:1" x14ac:dyDescent="0.25">
      <c r="A943" s="136"/>
    </row>
    <row r="944" spans="1:1" x14ac:dyDescent="0.25">
      <c r="A944" s="136"/>
    </row>
    <row r="945" spans="1:1" x14ac:dyDescent="0.25">
      <c r="A945" s="136"/>
    </row>
    <row r="946" spans="1:1" x14ac:dyDescent="0.25">
      <c r="A946" s="136"/>
    </row>
    <row r="947" spans="1:1" x14ac:dyDescent="0.25">
      <c r="A947" s="136"/>
    </row>
    <row r="948" spans="1:1" x14ac:dyDescent="0.25">
      <c r="A948" s="136"/>
    </row>
    <row r="949" spans="1:1" x14ac:dyDescent="0.25">
      <c r="A949" s="136"/>
    </row>
    <row r="950" spans="1:1" x14ac:dyDescent="0.25">
      <c r="A950" s="136"/>
    </row>
    <row r="951" spans="1:1" x14ac:dyDescent="0.25">
      <c r="A951" s="136"/>
    </row>
    <row r="952" spans="1:1" x14ac:dyDescent="0.25">
      <c r="A952" s="136"/>
    </row>
    <row r="953" spans="1:1" x14ac:dyDescent="0.25">
      <c r="A953" s="136"/>
    </row>
    <row r="954" spans="1:1" x14ac:dyDescent="0.25">
      <c r="A954" s="136"/>
    </row>
    <row r="955" spans="1:1" x14ac:dyDescent="0.25">
      <c r="A955" s="136"/>
    </row>
    <row r="956" spans="1:1" x14ac:dyDescent="0.25">
      <c r="A956" s="136"/>
    </row>
    <row r="957" spans="1:1" x14ac:dyDescent="0.25">
      <c r="A957" s="136"/>
    </row>
    <row r="958" spans="1:1" x14ac:dyDescent="0.25">
      <c r="A958" s="136"/>
    </row>
    <row r="959" spans="1:1" x14ac:dyDescent="0.25">
      <c r="A959" s="136"/>
    </row>
    <row r="960" spans="1:1" x14ac:dyDescent="0.25">
      <c r="A960" s="136"/>
    </row>
    <row r="961" spans="1:1" x14ac:dyDescent="0.25">
      <c r="A961" s="136"/>
    </row>
    <row r="962" spans="1:1" x14ac:dyDescent="0.25">
      <c r="A962" s="136"/>
    </row>
    <row r="963" spans="1:1" x14ac:dyDescent="0.25">
      <c r="A963" s="136"/>
    </row>
    <row r="964" spans="1:1" x14ac:dyDescent="0.25">
      <c r="A964" s="136"/>
    </row>
    <row r="965" spans="1:1" x14ac:dyDescent="0.25">
      <c r="A965" s="136"/>
    </row>
    <row r="966" spans="1:1" x14ac:dyDescent="0.25">
      <c r="A966" s="136"/>
    </row>
    <row r="967" spans="1:1" x14ac:dyDescent="0.25">
      <c r="A967" s="136"/>
    </row>
    <row r="968" spans="1:1" x14ac:dyDescent="0.25">
      <c r="A968" s="136"/>
    </row>
    <row r="969" spans="1:1" x14ac:dyDescent="0.25">
      <c r="A969" s="136"/>
    </row>
    <row r="970" spans="1:1" x14ac:dyDescent="0.25">
      <c r="A970" s="136"/>
    </row>
    <row r="971" spans="1:1" x14ac:dyDescent="0.25">
      <c r="A971" s="136"/>
    </row>
    <row r="972" spans="1:1" x14ac:dyDescent="0.25">
      <c r="A972" s="136"/>
    </row>
    <row r="973" spans="1:1" x14ac:dyDescent="0.25">
      <c r="A973" s="136"/>
    </row>
    <row r="974" spans="1:1" x14ac:dyDescent="0.25">
      <c r="A974" s="136"/>
    </row>
    <row r="975" spans="1:1" x14ac:dyDescent="0.25">
      <c r="A975" s="136"/>
    </row>
    <row r="976" spans="1:1" x14ac:dyDescent="0.25">
      <c r="A976" s="136"/>
    </row>
    <row r="977" spans="1:1" x14ac:dyDescent="0.25">
      <c r="A977" s="136"/>
    </row>
    <row r="978" spans="1:1" x14ac:dyDescent="0.25">
      <c r="A978" s="136"/>
    </row>
    <row r="979" spans="1:1" x14ac:dyDescent="0.25">
      <c r="A979" s="136"/>
    </row>
    <row r="980" spans="1:1" x14ac:dyDescent="0.25">
      <c r="A980" s="136"/>
    </row>
    <row r="981" spans="1:1" x14ac:dyDescent="0.25">
      <c r="A981" s="136"/>
    </row>
    <row r="982" spans="1:1" x14ac:dyDescent="0.25">
      <c r="A982" s="136"/>
    </row>
    <row r="983" spans="1:1" x14ac:dyDescent="0.25">
      <c r="A983" s="136"/>
    </row>
    <row r="984" spans="1:1" x14ac:dyDescent="0.25">
      <c r="A984" s="136"/>
    </row>
    <row r="985" spans="1:1" x14ac:dyDescent="0.25">
      <c r="A985" s="136"/>
    </row>
    <row r="986" spans="1:1" x14ac:dyDescent="0.25">
      <c r="A986" s="136"/>
    </row>
    <row r="987" spans="1:1" x14ac:dyDescent="0.25">
      <c r="A987" s="136"/>
    </row>
    <row r="988" spans="1:1" x14ac:dyDescent="0.25">
      <c r="A988" s="136"/>
    </row>
    <row r="989" spans="1:1" x14ac:dyDescent="0.25">
      <c r="A989" s="136"/>
    </row>
    <row r="990" spans="1:1" x14ac:dyDescent="0.25">
      <c r="A990" s="136"/>
    </row>
    <row r="991" spans="1:1" x14ac:dyDescent="0.25">
      <c r="A991" s="136"/>
    </row>
    <row r="992" spans="1:1" x14ac:dyDescent="0.25">
      <c r="A992" s="136"/>
    </row>
    <row r="993" spans="1:1" x14ac:dyDescent="0.25">
      <c r="A993" s="136"/>
    </row>
    <row r="994" spans="1:1" x14ac:dyDescent="0.25">
      <c r="A994" s="136"/>
    </row>
    <row r="995" spans="1:1" x14ac:dyDescent="0.25">
      <c r="A995" s="136"/>
    </row>
    <row r="996" spans="1:1" x14ac:dyDescent="0.25">
      <c r="A996" s="136"/>
    </row>
    <row r="997" spans="1:1" x14ac:dyDescent="0.25">
      <c r="A997" s="136"/>
    </row>
    <row r="998" spans="1:1" x14ac:dyDescent="0.25">
      <c r="A998" s="136"/>
    </row>
    <row r="999" spans="1:1" x14ac:dyDescent="0.25">
      <c r="A999" s="136"/>
    </row>
    <row r="1000" spans="1:1" x14ac:dyDescent="0.25">
      <c r="A1000" s="136"/>
    </row>
    <row r="1001" spans="1:1" x14ac:dyDescent="0.25">
      <c r="A1001" s="136"/>
    </row>
    <row r="1002" spans="1:1" x14ac:dyDescent="0.25">
      <c r="A1002" s="136"/>
    </row>
    <row r="1003" spans="1:1" x14ac:dyDescent="0.25">
      <c r="A1003" s="136"/>
    </row>
    <row r="1004" spans="1:1" x14ac:dyDescent="0.25">
      <c r="A1004" s="136"/>
    </row>
    <row r="1005" spans="1:1" x14ac:dyDescent="0.25">
      <c r="A1005" s="136"/>
    </row>
    <row r="1006" spans="1:1" x14ac:dyDescent="0.25">
      <c r="A1006" s="136"/>
    </row>
    <row r="1007" spans="1:1" x14ac:dyDescent="0.25">
      <c r="A1007" s="136"/>
    </row>
    <row r="1008" spans="1:1" x14ac:dyDescent="0.25">
      <c r="A1008" s="136"/>
    </row>
    <row r="1009" spans="1:1" x14ac:dyDescent="0.25">
      <c r="A1009" s="136"/>
    </row>
    <row r="1010" spans="1:1" x14ac:dyDescent="0.25">
      <c r="A1010" s="136"/>
    </row>
    <row r="1011" spans="1:1" x14ac:dyDescent="0.25">
      <c r="A1011" s="136"/>
    </row>
    <row r="1012" spans="1:1" x14ac:dyDescent="0.25">
      <c r="A1012" s="136"/>
    </row>
    <row r="1013" spans="1:1" x14ac:dyDescent="0.25">
      <c r="A1013" s="136"/>
    </row>
    <row r="1014" spans="1:1" x14ac:dyDescent="0.25">
      <c r="A1014" s="136"/>
    </row>
    <row r="1015" spans="1:1" x14ac:dyDescent="0.25">
      <c r="A1015" s="136"/>
    </row>
    <row r="1016" spans="1:1" x14ac:dyDescent="0.25">
      <c r="A1016" s="136"/>
    </row>
    <row r="1017" spans="1:1" x14ac:dyDescent="0.25">
      <c r="A1017" s="136"/>
    </row>
    <row r="1018" spans="1:1" x14ac:dyDescent="0.25">
      <c r="A1018" s="136"/>
    </row>
    <row r="1019" spans="1:1" x14ac:dyDescent="0.25">
      <c r="A1019" s="136"/>
    </row>
    <row r="1020" spans="1:1" x14ac:dyDescent="0.25">
      <c r="A1020" s="136"/>
    </row>
    <row r="1021" spans="1:1" x14ac:dyDescent="0.25">
      <c r="A1021" s="136"/>
    </row>
    <row r="1022" spans="1:1" x14ac:dyDescent="0.25">
      <c r="A1022" s="136"/>
    </row>
    <row r="1023" spans="1:1" x14ac:dyDescent="0.25">
      <c r="A1023" s="136"/>
    </row>
    <row r="1024" spans="1:1" x14ac:dyDescent="0.25">
      <c r="A1024" s="136"/>
    </row>
    <row r="1025" spans="1:1" x14ac:dyDescent="0.25">
      <c r="A1025" s="136"/>
    </row>
    <row r="1026" spans="1:1" x14ac:dyDescent="0.25">
      <c r="A1026" s="136"/>
    </row>
    <row r="1027" spans="1:1" x14ac:dyDescent="0.25">
      <c r="A1027" s="136"/>
    </row>
    <row r="1028" spans="1:1" x14ac:dyDescent="0.25">
      <c r="A1028" s="136"/>
    </row>
    <row r="1029" spans="1:1" x14ac:dyDescent="0.25">
      <c r="A1029" s="136"/>
    </row>
    <row r="1030" spans="1:1" x14ac:dyDescent="0.25">
      <c r="A1030" s="136"/>
    </row>
    <row r="1031" spans="1:1" x14ac:dyDescent="0.25">
      <c r="A1031" s="136"/>
    </row>
    <row r="1032" spans="1:1" x14ac:dyDescent="0.25">
      <c r="A1032" s="136"/>
    </row>
    <row r="1033" spans="1:1" x14ac:dyDescent="0.25">
      <c r="A1033" s="136"/>
    </row>
    <row r="1034" spans="1:1" x14ac:dyDescent="0.25">
      <c r="A1034" s="136"/>
    </row>
    <row r="1035" spans="1:1" x14ac:dyDescent="0.25">
      <c r="A1035" s="136"/>
    </row>
    <row r="1036" spans="1:1" x14ac:dyDescent="0.25">
      <c r="A1036" s="136"/>
    </row>
    <row r="1037" spans="1:1" x14ac:dyDescent="0.25">
      <c r="A1037" s="136"/>
    </row>
    <row r="1038" spans="1:1" x14ac:dyDescent="0.25">
      <c r="A1038" s="136"/>
    </row>
    <row r="1039" spans="1:1" x14ac:dyDescent="0.25">
      <c r="A1039" s="136"/>
    </row>
    <row r="1040" spans="1:1" x14ac:dyDescent="0.25">
      <c r="A1040" s="136"/>
    </row>
    <row r="1041" spans="1:1" x14ac:dyDescent="0.25">
      <c r="A1041" s="136"/>
    </row>
    <row r="1042" spans="1:1" x14ac:dyDescent="0.25">
      <c r="A1042" s="136"/>
    </row>
    <row r="1043" spans="1:1" x14ac:dyDescent="0.25">
      <c r="A1043" s="136"/>
    </row>
    <row r="1044" spans="1:1" x14ac:dyDescent="0.25">
      <c r="A1044" s="136"/>
    </row>
    <row r="1045" spans="1:1" x14ac:dyDescent="0.25">
      <c r="A1045" s="136"/>
    </row>
    <row r="1046" spans="1:1" x14ac:dyDescent="0.25">
      <c r="A1046" s="136"/>
    </row>
    <row r="1047" spans="1:1" x14ac:dyDescent="0.25">
      <c r="A1047" s="136"/>
    </row>
    <row r="1048" spans="1:1" x14ac:dyDescent="0.25">
      <c r="A1048" s="136"/>
    </row>
    <row r="1049" spans="1:1" x14ac:dyDescent="0.25">
      <c r="A1049" s="136"/>
    </row>
    <row r="1050" spans="1:1" x14ac:dyDescent="0.25">
      <c r="A1050" s="136"/>
    </row>
    <row r="1051" spans="1:1" x14ac:dyDescent="0.25">
      <c r="A1051" s="136"/>
    </row>
    <row r="1052" spans="1:1" x14ac:dyDescent="0.25">
      <c r="A1052" s="136"/>
    </row>
    <row r="1053" spans="1:1" x14ac:dyDescent="0.25">
      <c r="A1053" s="136"/>
    </row>
    <row r="1054" spans="1:1" x14ac:dyDescent="0.25">
      <c r="A1054" s="136"/>
    </row>
    <row r="1055" spans="1:1" x14ac:dyDescent="0.25">
      <c r="A1055" s="136"/>
    </row>
    <row r="1056" spans="1:1" x14ac:dyDescent="0.25">
      <c r="A1056" s="136"/>
    </row>
    <row r="1057" spans="1:1" x14ac:dyDescent="0.25">
      <c r="A1057" s="136"/>
    </row>
    <row r="1058" spans="1:1" x14ac:dyDescent="0.25">
      <c r="A1058" s="136"/>
    </row>
    <row r="1059" spans="1:1" x14ac:dyDescent="0.25">
      <c r="A1059" s="136"/>
    </row>
    <row r="1060" spans="1:1" x14ac:dyDescent="0.25">
      <c r="A1060" s="136"/>
    </row>
    <row r="1061" spans="1:1" x14ac:dyDescent="0.25">
      <c r="A1061" s="136"/>
    </row>
    <row r="1062" spans="1:1" x14ac:dyDescent="0.25">
      <c r="A1062" s="136"/>
    </row>
    <row r="1063" spans="1:1" x14ac:dyDescent="0.25">
      <c r="A1063" s="136"/>
    </row>
    <row r="1064" spans="1:1" x14ac:dyDescent="0.25">
      <c r="A1064" s="136"/>
    </row>
    <row r="1065" spans="1:1" x14ac:dyDescent="0.25">
      <c r="A1065" s="136"/>
    </row>
    <row r="1066" spans="1:1" x14ac:dyDescent="0.25">
      <c r="A1066" s="136"/>
    </row>
    <row r="1067" spans="1:1" x14ac:dyDescent="0.25">
      <c r="A1067" s="136"/>
    </row>
    <row r="1068" spans="1:1" x14ac:dyDescent="0.25">
      <c r="A1068" s="136"/>
    </row>
    <row r="1069" spans="1:1" x14ac:dyDescent="0.25">
      <c r="A1069" s="136"/>
    </row>
    <row r="1070" spans="1:1" x14ac:dyDescent="0.25">
      <c r="A1070" s="136"/>
    </row>
    <row r="1071" spans="1:1" x14ac:dyDescent="0.25">
      <c r="A1071" s="136"/>
    </row>
    <row r="1072" spans="1:1" x14ac:dyDescent="0.25">
      <c r="A1072" s="136"/>
    </row>
    <row r="1073" spans="1:1" x14ac:dyDescent="0.25">
      <c r="A1073" s="136"/>
    </row>
    <row r="1074" spans="1:1" x14ac:dyDescent="0.25">
      <c r="A1074" s="136"/>
    </row>
    <row r="1075" spans="1:1" x14ac:dyDescent="0.25">
      <c r="A1075" s="136"/>
    </row>
    <row r="1076" spans="1:1" x14ac:dyDescent="0.25">
      <c r="A1076" s="136"/>
    </row>
    <row r="1077" spans="1:1" x14ac:dyDescent="0.25">
      <c r="A1077" s="136"/>
    </row>
    <row r="1078" spans="1:1" x14ac:dyDescent="0.25">
      <c r="A1078" s="136"/>
    </row>
    <row r="1079" spans="1:1" x14ac:dyDescent="0.25">
      <c r="A1079" s="136"/>
    </row>
    <row r="1080" spans="1:1" x14ac:dyDescent="0.25">
      <c r="A1080" s="136"/>
    </row>
    <row r="1081" spans="1:1" x14ac:dyDescent="0.25">
      <c r="A1081" s="136"/>
    </row>
    <row r="1082" spans="1:1" x14ac:dyDescent="0.25">
      <c r="A1082" s="136"/>
    </row>
    <row r="1083" spans="1:1" x14ac:dyDescent="0.25">
      <c r="A1083" s="136"/>
    </row>
    <row r="1084" spans="1:1" x14ac:dyDescent="0.25">
      <c r="A1084" s="136"/>
    </row>
    <row r="1085" spans="1:1" x14ac:dyDescent="0.25">
      <c r="A1085" s="136"/>
    </row>
    <row r="1086" spans="1:1" x14ac:dyDescent="0.25">
      <c r="A1086" s="136"/>
    </row>
    <row r="1087" spans="1:1" x14ac:dyDescent="0.25">
      <c r="A1087" s="136"/>
    </row>
    <row r="1088" spans="1:1" x14ac:dyDescent="0.25">
      <c r="A1088" s="136"/>
    </row>
    <row r="1089" spans="1:1" x14ac:dyDescent="0.25">
      <c r="A1089" s="136"/>
    </row>
    <row r="1090" spans="1:1" x14ac:dyDescent="0.25">
      <c r="A1090" s="136"/>
    </row>
    <row r="1091" spans="1:1" x14ac:dyDescent="0.25">
      <c r="A1091" s="136"/>
    </row>
    <row r="1092" spans="1:1" x14ac:dyDescent="0.25">
      <c r="A1092" s="136"/>
    </row>
    <row r="1093" spans="1:1" x14ac:dyDescent="0.25">
      <c r="A1093" s="136"/>
    </row>
    <row r="1094" spans="1:1" x14ac:dyDescent="0.25">
      <c r="A1094" s="136"/>
    </row>
    <row r="1095" spans="1:1" x14ac:dyDescent="0.25">
      <c r="A1095" s="136"/>
    </row>
    <row r="1096" spans="1:1" x14ac:dyDescent="0.25">
      <c r="A1096" s="136"/>
    </row>
    <row r="1097" spans="1:1" x14ac:dyDescent="0.25">
      <c r="A1097" s="136"/>
    </row>
    <row r="1098" spans="1:1" x14ac:dyDescent="0.25">
      <c r="A1098" s="136"/>
    </row>
    <row r="1099" spans="1:1" x14ac:dyDescent="0.25">
      <c r="A1099" s="136"/>
    </row>
    <row r="1100" spans="1:1" x14ac:dyDescent="0.25">
      <c r="A1100" s="136"/>
    </row>
    <row r="1101" spans="1:1" x14ac:dyDescent="0.25">
      <c r="A1101" s="136"/>
    </row>
    <row r="1102" spans="1:1" x14ac:dyDescent="0.25">
      <c r="A1102" s="136"/>
    </row>
    <row r="1103" spans="1:1" x14ac:dyDescent="0.25">
      <c r="A1103" s="136"/>
    </row>
    <row r="1104" spans="1:1" x14ac:dyDescent="0.25">
      <c r="A1104" s="136"/>
    </row>
    <row r="1105" spans="1:1" x14ac:dyDescent="0.25">
      <c r="A1105" s="136"/>
    </row>
    <row r="1106" spans="1:1" x14ac:dyDescent="0.25">
      <c r="A1106" s="136"/>
    </row>
    <row r="1107" spans="1:1" x14ac:dyDescent="0.25">
      <c r="A1107" s="136"/>
    </row>
    <row r="1108" spans="1:1" x14ac:dyDescent="0.25">
      <c r="A1108" s="136"/>
    </row>
    <row r="1109" spans="1:1" x14ac:dyDescent="0.25">
      <c r="A1109" s="136"/>
    </row>
    <row r="1110" spans="1:1" x14ac:dyDescent="0.25">
      <c r="A1110" s="136"/>
    </row>
    <row r="1111" spans="1:1" x14ac:dyDescent="0.25">
      <c r="A1111" s="136"/>
    </row>
    <row r="1112" spans="1:1" x14ac:dyDescent="0.25">
      <c r="A1112" s="136"/>
    </row>
    <row r="1113" spans="1:1" x14ac:dyDescent="0.25">
      <c r="A1113" s="136"/>
    </row>
    <row r="1114" spans="1:1" x14ac:dyDescent="0.25">
      <c r="A1114" s="136"/>
    </row>
    <row r="1115" spans="1:1" x14ac:dyDescent="0.25">
      <c r="A1115" s="136"/>
    </row>
    <row r="1116" spans="1:1" x14ac:dyDescent="0.25">
      <c r="A1116" s="136"/>
    </row>
    <row r="1117" spans="1:1" x14ac:dyDescent="0.25">
      <c r="A1117" s="136"/>
    </row>
    <row r="1118" spans="1:1" x14ac:dyDescent="0.25">
      <c r="A1118" s="136"/>
    </row>
    <row r="1119" spans="1:1" x14ac:dyDescent="0.25">
      <c r="A1119" s="136"/>
    </row>
    <row r="1120" spans="1:1" x14ac:dyDescent="0.25">
      <c r="A1120" s="136"/>
    </row>
    <row r="1121" spans="1:1" x14ac:dyDescent="0.25">
      <c r="A1121" s="136"/>
    </row>
    <row r="1122" spans="1:1" x14ac:dyDescent="0.25">
      <c r="A1122" s="136"/>
    </row>
    <row r="1123" spans="1:1" x14ac:dyDescent="0.25">
      <c r="A1123" s="136"/>
    </row>
    <row r="1124" spans="1:1" x14ac:dyDescent="0.25">
      <c r="A1124" s="136"/>
    </row>
    <row r="1125" spans="1:1" x14ac:dyDescent="0.25">
      <c r="A1125" s="136"/>
    </row>
    <row r="1126" spans="1:1" x14ac:dyDescent="0.25">
      <c r="A1126" s="136"/>
    </row>
    <row r="1127" spans="1:1" x14ac:dyDescent="0.25">
      <c r="A1127" s="136"/>
    </row>
    <row r="1128" spans="1:1" x14ac:dyDescent="0.25">
      <c r="A1128" s="136"/>
    </row>
    <row r="1129" spans="1:1" x14ac:dyDescent="0.25">
      <c r="A1129" s="136"/>
    </row>
    <row r="1130" spans="1:1" x14ac:dyDescent="0.25">
      <c r="A1130" s="136"/>
    </row>
    <row r="1131" spans="1:1" x14ac:dyDescent="0.25">
      <c r="A1131" s="136"/>
    </row>
    <row r="1132" spans="1:1" x14ac:dyDescent="0.25">
      <c r="A1132" s="136"/>
    </row>
    <row r="1133" spans="1:1" x14ac:dyDescent="0.25">
      <c r="A1133" s="136"/>
    </row>
    <row r="1134" spans="1:1" x14ac:dyDescent="0.25">
      <c r="A1134" s="136"/>
    </row>
    <row r="1135" spans="1:1" x14ac:dyDescent="0.25">
      <c r="A1135" s="136"/>
    </row>
    <row r="1136" spans="1:1" x14ac:dyDescent="0.25">
      <c r="A1136" s="136"/>
    </row>
    <row r="1137" spans="1:1" x14ac:dyDescent="0.25">
      <c r="A1137" s="136"/>
    </row>
    <row r="1138" spans="1:1" x14ac:dyDescent="0.25">
      <c r="A1138" s="136"/>
    </row>
    <row r="1139" spans="1:1" x14ac:dyDescent="0.25">
      <c r="A1139" s="136"/>
    </row>
    <row r="1140" spans="1:1" x14ac:dyDescent="0.25">
      <c r="A1140" s="136"/>
    </row>
    <row r="1141" spans="1:1" x14ac:dyDescent="0.25">
      <c r="A1141" s="136"/>
    </row>
    <row r="1142" spans="1:1" x14ac:dyDescent="0.25">
      <c r="A1142" s="136"/>
    </row>
    <row r="1143" spans="1:1" x14ac:dyDescent="0.25">
      <c r="A1143" s="136"/>
    </row>
    <row r="1144" spans="1:1" x14ac:dyDescent="0.25">
      <c r="A1144" s="136"/>
    </row>
    <row r="1145" spans="1:1" x14ac:dyDescent="0.25">
      <c r="A1145" s="136"/>
    </row>
    <row r="1146" spans="1:1" x14ac:dyDescent="0.25">
      <c r="A1146" s="136"/>
    </row>
    <row r="1147" spans="1:1" x14ac:dyDescent="0.25">
      <c r="A1147" s="136"/>
    </row>
    <row r="1148" spans="1:1" x14ac:dyDescent="0.25">
      <c r="A1148" s="136"/>
    </row>
    <row r="1149" spans="1:1" x14ac:dyDescent="0.25">
      <c r="A1149" s="136"/>
    </row>
    <row r="1150" spans="1:1" x14ac:dyDescent="0.25">
      <c r="A1150" s="136"/>
    </row>
    <row r="1151" spans="1:1" x14ac:dyDescent="0.25">
      <c r="A1151" s="136"/>
    </row>
    <row r="1152" spans="1:1" x14ac:dyDescent="0.25">
      <c r="A1152" s="136"/>
    </row>
    <row r="1153" spans="1:1" x14ac:dyDescent="0.25">
      <c r="A1153" s="136"/>
    </row>
    <row r="1154" spans="1:1" x14ac:dyDescent="0.25">
      <c r="A1154" s="136"/>
    </row>
    <row r="1155" spans="1:1" x14ac:dyDescent="0.25">
      <c r="A1155" s="136"/>
    </row>
    <row r="1156" spans="1:1" x14ac:dyDescent="0.25">
      <c r="A1156" s="136"/>
    </row>
    <row r="1157" spans="1:1" x14ac:dyDescent="0.25">
      <c r="A1157" s="136"/>
    </row>
    <row r="1158" spans="1:1" x14ac:dyDescent="0.25">
      <c r="A1158" s="136"/>
    </row>
    <row r="1159" spans="1:1" x14ac:dyDescent="0.25">
      <c r="A1159" s="136"/>
    </row>
    <row r="1160" spans="1:1" x14ac:dyDescent="0.25">
      <c r="A1160" s="136"/>
    </row>
    <row r="1161" spans="1:1" x14ac:dyDescent="0.25">
      <c r="A1161" s="136"/>
    </row>
    <row r="1162" spans="1:1" x14ac:dyDescent="0.25">
      <c r="A1162" s="136"/>
    </row>
    <row r="1163" spans="1:1" x14ac:dyDescent="0.25">
      <c r="A1163" s="136"/>
    </row>
    <row r="1164" spans="1:1" x14ac:dyDescent="0.25">
      <c r="A1164" s="136"/>
    </row>
    <row r="1165" spans="1:1" x14ac:dyDescent="0.25">
      <c r="A1165" s="136"/>
    </row>
    <row r="1166" spans="1:1" x14ac:dyDescent="0.25">
      <c r="A1166" s="136"/>
    </row>
    <row r="1167" spans="1:1" x14ac:dyDescent="0.25">
      <c r="A1167" s="136"/>
    </row>
    <row r="1168" spans="1:1" x14ac:dyDescent="0.25">
      <c r="A1168" s="136"/>
    </row>
    <row r="1169" spans="1:1" x14ac:dyDescent="0.25">
      <c r="A1169" s="136"/>
    </row>
    <row r="1170" spans="1:1" x14ac:dyDescent="0.25">
      <c r="A1170" s="136"/>
    </row>
    <row r="1171" spans="1:1" x14ac:dyDescent="0.25">
      <c r="A1171" s="136"/>
    </row>
    <row r="1172" spans="1:1" x14ac:dyDescent="0.25">
      <c r="A1172" s="136"/>
    </row>
    <row r="1173" spans="1:1" x14ac:dyDescent="0.25">
      <c r="A1173" s="136"/>
    </row>
    <row r="1174" spans="1:1" x14ac:dyDescent="0.25">
      <c r="A1174" s="136"/>
    </row>
    <row r="1175" spans="1:1" x14ac:dyDescent="0.25">
      <c r="A1175" s="136"/>
    </row>
    <row r="1176" spans="1:1" x14ac:dyDescent="0.25">
      <c r="A1176" s="136"/>
    </row>
    <row r="1177" spans="1:1" x14ac:dyDescent="0.25">
      <c r="A1177" s="136"/>
    </row>
    <row r="1178" spans="1:1" x14ac:dyDescent="0.25">
      <c r="A1178" s="136"/>
    </row>
    <row r="1179" spans="1:1" x14ac:dyDescent="0.25">
      <c r="A1179" s="136"/>
    </row>
    <row r="1180" spans="1:1" x14ac:dyDescent="0.25">
      <c r="A1180" s="136"/>
    </row>
    <row r="1181" spans="1:1" x14ac:dyDescent="0.25">
      <c r="A1181" s="136"/>
    </row>
    <row r="1182" spans="1:1" x14ac:dyDescent="0.25">
      <c r="A1182" s="136"/>
    </row>
    <row r="1183" spans="1:1" x14ac:dyDescent="0.25">
      <c r="A1183" s="136"/>
    </row>
    <row r="1184" spans="1:1" x14ac:dyDescent="0.25">
      <c r="A1184" s="136"/>
    </row>
    <row r="1185" spans="1:1" x14ac:dyDescent="0.25">
      <c r="A1185" s="136"/>
    </row>
    <row r="1186" spans="1:1" x14ac:dyDescent="0.25">
      <c r="A1186" s="136"/>
    </row>
    <row r="1187" spans="1:1" x14ac:dyDescent="0.25">
      <c r="A1187" s="136"/>
    </row>
    <row r="1188" spans="1:1" x14ac:dyDescent="0.25">
      <c r="A1188" s="136"/>
    </row>
    <row r="1189" spans="1:1" x14ac:dyDescent="0.25">
      <c r="A1189" s="136"/>
    </row>
    <row r="1190" spans="1:1" x14ac:dyDescent="0.25">
      <c r="A1190" s="136"/>
    </row>
    <row r="1191" spans="1:1" x14ac:dyDescent="0.25">
      <c r="A1191" s="136"/>
    </row>
    <row r="1192" spans="1:1" x14ac:dyDescent="0.25">
      <c r="A1192" s="136"/>
    </row>
    <row r="1193" spans="1:1" x14ac:dyDescent="0.25">
      <c r="A1193" s="136"/>
    </row>
    <row r="1194" spans="1:1" x14ac:dyDescent="0.25">
      <c r="A1194" s="136"/>
    </row>
    <row r="1195" spans="1:1" x14ac:dyDescent="0.25">
      <c r="A1195" s="136"/>
    </row>
    <row r="1196" spans="1:1" x14ac:dyDescent="0.25">
      <c r="A1196" s="136"/>
    </row>
    <row r="1197" spans="1:1" x14ac:dyDescent="0.25">
      <c r="A1197" s="136"/>
    </row>
    <row r="1198" spans="1:1" x14ac:dyDescent="0.25">
      <c r="A1198" s="136"/>
    </row>
    <row r="1199" spans="1:1" x14ac:dyDescent="0.25">
      <c r="A1199" s="136"/>
    </row>
    <row r="1200" spans="1:1" x14ac:dyDescent="0.25">
      <c r="A1200" s="136"/>
    </row>
    <row r="1201" spans="1:1" x14ac:dyDescent="0.25">
      <c r="A1201" s="136"/>
    </row>
    <row r="1202" spans="1:1" x14ac:dyDescent="0.25">
      <c r="A1202" s="136"/>
    </row>
    <row r="1203" spans="1:1" x14ac:dyDescent="0.25">
      <c r="A1203" s="136"/>
    </row>
    <row r="1204" spans="1:1" x14ac:dyDescent="0.25">
      <c r="A1204" s="136"/>
    </row>
    <row r="1205" spans="1:1" x14ac:dyDescent="0.25">
      <c r="A1205" s="136"/>
    </row>
    <row r="1206" spans="1:1" x14ac:dyDescent="0.25">
      <c r="A1206" s="136"/>
    </row>
    <row r="1207" spans="1:1" x14ac:dyDescent="0.25">
      <c r="A1207" s="136"/>
    </row>
    <row r="1208" spans="1:1" x14ac:dyDescent="0.25">
      <c r="A1208" s="136"/>
    </row>
    <row r="1209" spans="1:1" x14ac:dyDescent="0.25">
      <c r="A1209" s="136"/>
    </row>
    <row r="1210" spans="1:1" x14ac:dyDescent="0.25">
      <c r="A1210" s="136"/>
    </row>
    <row r="1211" spans="1:1" x14ac:dyDescent="0.25">
      <c r="A1211" s="136"/>
    </row>
    <row r="1212" spans="1:1" x14ac:dyDescent="0.25">
      <c r="A1212" s="136"/>
    </row>
    <row r="1213" spans="1:1" x14ac:dyDescent="0.25">
      <c r="A1213" s="136"/>
    </row>
    <row r="1214" spans="1:1" x14ac:dyDescent="0.25">
      <c r="A1214" s="136"/>
    </row>
    <row r="1215" spans="1:1" x14ac:dyDescent="0.25">
      <c r="A1215" s="136"/>
    </row>
    <row r="1216" spans="1:1" x14ac:dyDescent="0.25">
      <c r="A1216" s="136"/>
    </row>
    <row r="1217" spans="1:1" x14ac:dyDescent="0.25">
      <c r="A1217" s="136"/>
    </row>
    <row r="1218" spans="1:1" x14ac:dyDescent="0.25">
      <c r="A1218" s="136"/>
    </row>
    <row r="1219" spans="1:1" x14ac:dyDescent="0.25">
      <c r="A1219" s="136"/>
    </row>
    <row r="1220" spans="1:1" x14ac:dyDescent="0.25">
      <c r="A1220" s="136"/>
    </row>
    <row r="1221" spans="1:1" x14ac:dyDescent="0.25">
      <c r="A1221" s="136"/>
    </row>
    <row r="1222" spans="1:1" x14ac:dyDescent="0.25">
      <c r="A1222" s="136"/>
    </row>
    <row r="1223" spans="1:1" x14ac:dyDescent="0.25">
      <c r="A1223" s="136"/>
    </row>
    <row r="1224" spans="1:1" x14ac:dyDescent="0.25">
      <c r="A1224" s="136"/>
    </row>
    <row r="1225" spans="1:1" x14ac:dyDescent="0.25">
      <c r="A1225" s="136"/>
    </row>
    <row r="1226" spans="1:1" x14ac:dyDescent="0.25">
      <c r="A1226" s="136"/>
    </row>
    <row r="1227" spans="1:1" x14ac:dyDescent="0.25">
      <c r="A1227" s="136"/>
    </row>
    <row r="1228" spans="1:1" x14ac:dyDescent="0.25">
      <c r="A1228" s="136"/>
    </row>
    <row r="1229" spans="1:1" x14ac:dyDescent="0.25">
      <c r="A1229" s="136"/>
    </row>
    <row r="1230" spans="1:1" x14ac:dyDescent="0.25">
      <c r="A1230" s="136"/>
    </row>
    <row r="1231" spans="1:1" x14ac:dyDescent="0.25">
      <c r="A1231" s="136"/>
    </row>
    <row r="1232" spans="1:1" x14ac:dyDescent="0.25">
      <c r="A1232" s="136"/>
    </row>
    <row r="1233" spans="1:1" x14ac:dyDescent="0.25">
      <c r="A1233" s="136"/>
    </row>
    <row r="1234" spans="1:1" x14ac:dyDescent="0.25">
      <c r="A1234" s="136"/>
    </row>
    <row r="1235" spans="1:1" x14ac:dyDescent="0.25">
      <c r="A1235" s="136"/>
    </row>
    <row r="1236" spans="1:1" x14ac:dyDescent="0.25">
      <c r="A1236" s="136"/>
    </row>
    <row r="1237" spans="1:1" x14ac:dyDescent="0.25">
      <c r="A1237" s="136"/>
    </row>
    <row r="1238" spans="1:1" x14ac:dyDescent="0.25">
      <c r="A1238" s="136"/>
    </row>
    <row r="1239" spans="1:1" x14ac:dyDescent="0.25">
      <c r="A1239" s="136"/>
    </row>
    <row r="1240" spans="1:1" x14ac:dyDescent="0.25">
      <c r="A1240" s="136"/>
    </row>
    <row r="1241" spans="1:1" x14ac:dyDescent="0.25">
      <c r="A1241" s="136"/>
    </row>
    <row r="1242" spans="1:1" x14ac:dyDescent="0.25">
      <c r="A1242" s="136"/>
    </row>
    <row r="1243" spans="1:1" x14ac:dyDescent="0.25">
      <c r="A1243" s="136"/>
    </row>
    <row r="1244" spans="1:1" x14ac:dyDescent="0.25">
      <c r="A1244" s="136"/>
    </row>
    <row r="1245" spans="1:1" x14ac:dyDescent="0.25">
      <c r="A1245" s="136"/>
    </row>
    <row r="1246" spans="1:1" x14ac:dyDescent="0.25">
      <c r="A1246" s="136"/>
    </row>
    <row r="1247" spans="1:1" x14ac:dyDescent="0.25">
      <c r="A1247" s="136"/>
    </row>
    <row r="1248" spans="1:1" x14ac:dyDescent="0.25">
      <c r="A1248" s="136"/>
    </row>
    <row r="1249" spans="1:1" x14ac:dyDescent="0.25">
      <c r="A1249" s="136"/>
    </row>
    <row r="1250" spans="1:1" x14ac:dyDescent="0.25">
      <c r="A1250" s="136"/>
    </row>
    <row r="1251" spans="1:1" x14ac:dyDescent="0.25">
      <c r="A1251" s="136"/>
    </row>
    <row r="1252" spans="1:1" x14ac:dyDescent="0.25">
      <c r="A1252" s="136"/>
    </row>
    <row r="1253" spans="1:1" x14ac:dyDescent="0.25">
      <c r="A1253" s="136"/>
    </row>
    <row r="1254" spans="1:1" x14ac:dyDescent="0.25">
      <c r="A1254" s="136"/>
    </row>
    <row r="1255" spans="1:1" x14ac:dyDescent="0.25">
      <c r="A1255" s="136"/>
    </row>
    <row r="1256" spans="1:1" x14ac:dyDescent="0.25">
      <c r="A1256" s="136"/>
    </row>
    <row r="1257" spans="1:1" x14ac:dyDescent="0.25">
      <c r="A1257" s="136"/>
    </row>
    <row r="1258" spans="1:1" x14ac:dyDescent="0.25">
      <c r="A1258" s="136"/>
    </row>
    <row r="1259" spans="1:1" x14ac:dyDescent="0.25">
      <c r="A1259" s="136"/>
    </row>
    <row r="1260" spans="1:1" x14ac:dyDescent="0.25">
      <c r="A1260" s="136"/>
    </row>
    <row r="1261" spans="1:1" x14ac:dyDescent="0.25">
      <c r="A1261" s="136"/>
    </row>
    <row r="1262" spans="1:1" x14ac:dyDescent="0.25">
      <c r="A1262" s="136"/>
    </row>
    <row r="1263" spans="1:1" x14ac:dyDescent="0.25">
      <c r="A1263" s="136"/>
    </row>
    <row r="1264" spans="1:1" x14ac:dyDescent="0.25">
      <c r="A1264" s="136"/>
    </row>
    <row r="1265" spans="1:1" x14ac:dyDescent="0.25">
      <c r="A1265" s="136"/>
    </row>
    <row r="1266" spans="1:1" x14ac:dyDescent="0.25">
      <c r="A1266" s="136"/>
    </row>
    <row r="1267" spans="1:1" x14ac:dyDescent="0.25">
      <c r="A1267" s="136"/>
    </row>
    <row r="1268" spans="1:1" x14ac:dyDescent="0.25">
      <c r="A1268" s="136"/>
    </row>
    <row r="1269" spans="1:1" x14ac:dyDescent="0.25">
      <c r="A1269" s="136"/>
    </row>
    <row r="1270" spans="1:1" x14ac:dyDescent="0.25">
      <c r="A1270" s="136"/>
    </row>
    <row r="1271" spans="1:1" x14ac:dyDescent="0.25">
      <c r="A1271" s="136"/>
    </row>
    <row r="1272" spans="1:1" x14ac:dyDescent="0.25">
      <c r="A1272" s="136"/>
    </row>
    <row r="1273" spans="1:1" x14ac:dyDescent="0.25">
      <c r="A1273" s="136"/>
    </row>
    <row r="1274" spans="1:1" x14ac:dyDescent="0.25">
      <c r="A1274" s="136"/>
    </row>
    <row r="1275" spans="1:1" x14ac:dyDescent="0.25">
      <c r="A1275" s="136"/>
    </row>
    <row r="1276" spans="1:1" x14ac:dyDescent="0.25">
      <c r="A1276" s="136"/>
    </row>
    <row r="1277" spans="1:1" x14ac:dyDescent="0.25">
      <c r="A1277" s="136"/>
    </row>
    <row r="1278" spans="1:1" x14ac:dyDescent="0.25">
      <c r="A1278" s="136"/>
    </row>
    <row r="1279" spans="1:1" x14ac:dyDescent="0.25">
      <c r="A1279" s="136"/>
    </row>
    <row r="1280" spans="1:1" x14ac:dyDescent="0.25">
      <c r="A1280" s="136"/>
    </row>
    <row r="1281" spans="1:1" x14ac:dyDescent="0.25">
      <c r="A1281" s="136"/>
    </row>
    <row r="1282" spans="1:1" x14ac:dyDescent="0.25">
      <c r="A1282" s="136"/>
    </row>
    <row r="1283" spans="1:1" x14ac:dyDescent="0.25">
      <c r="A1283" s="136"/>
    </row>
    <row r="1284" spans="1:1" x14ac:dyDescent="0.25">
      <c r="A1284" s="136"/>
    </row>
    <row r="1285" spans="1:1" x14ac:dyDescent="0.25">
      <c r="A1285" s="136"/>
    </row>
    <row r="1286" spans="1:1" x14ac:dyDescent="0.25">
      <c r="A1286" s="136"/>
    </row>
    <row r="1287" spans="1:1" x14ac:dyDescent="0.25">
      <c r="A1287" s="136"/>
    </row>
    <row r="1288" spans="1:1" x14ac:dyDescent="0.25">
      <c r="A1288" s="136"/>
    </row>
    <row r="1289" spans="1:1" x14ac:dyDescent="0.25">
      <c r="A1289" s="136"/>
    </row>
    <row r="1290" spans="1:1" x14ac:dyDescent="0.25">
      <c r="A1290" s="136"/>
    </row>
    <row r="1291" spans="1:1" x14ac:dyDescent="0.25">
      <c r="A1291" s="136"/>
    </row>
    <row r="1292" spans="1:1" x14ac:dyDescent="0.25">
      <c r="A1292" s="136"/>
    </row>
    <row r="1293" spans="1:1" x14ac:dyDescent="0.25">
      <c r="A1293" s="136"/>
    </row>
    <row r="1294" spans="1:1" x14ac:dyDescent="0.25">
      <c r="A1294" s="136"/>
    </row>
    <row r="1295" spans="1:1" x14ac:dyDescent="0.25">
      <c r="A1295" s="136"/>
    </row>
    <row r="1296" spans="1:1" x14ac:dyDescent="0.25">
      <c r="A1296" s="136"/>
    </row>
    <row r="1297" spans="1:1" x14ac:dyDescent="0.25">
      <c r="A1297" s="136"/>
    </row>
    <row r="1298" spans="1:1" x14ac:dyDescent="0.25">
      <c r="A1298" s="136"/>
    </row>
    <row r="1299" spans="1:1" x14ac:dyDescent="0.25">
      <c r="A1299" s="136"/>
    </row>
    <row r="1300" spans="1:1" x14ac:dyDescent="0.25">
      <c r="A1300" s="136"/>
    </row>
    <row r="1301" spans="1:1" x14ac:dyDescent="0.25">
      <c r="A1301" s="136"/>
    </row>
    <row r="1302" spans="1:1" x14ac:dyDescent="0.25">
      <c r="A1302" s="136"/>
    </row>
    <row r="1303" spans="1:1" x14ac:dyDescent="0.25">
      <c r="A1303" s="136"/>
    </row>
    <row r="1304" spans="1:1" x14ac:dyDescent="0.25">
      <c r="A1304" s="136"/>
    </row>
    <row r="1305" spans="1:1" x14ac:dyDescent="0.25">
      <c r="A1305" s="136"/>
    </row>
    <row r="1306" spans="1:1" x14ac:dyDescent="0.25">
      <c r="A1306" s="136"/>
    </row>
    <row r="1307" spans="1:1" x14ac:dyDescent="0.25">
      <c r="A1307" s="136"/>
    </row>
    <row r="1308" spans="1:1" x14ac:dyDescent="0.25">
      <c r="A1308" s="136"/>
    </row>
    <row r="1309" spans="1:1" x14ac:dyDescent="0.25">
      <c r="A1309" s="136"/>
    </row>
    <row r="1310" spans="1:1" x14ac:dyDescent="0.25">
      <c r="A1310" s="136"/>
    </row>
    <row r="1311" spans="1:1" x14ac:dyDescent="0.25">
      <c r="A1311" s="136"/>
    </row>
    <row r="1312" spans="1:1" x14ac:dyDescent="0.25">
      <c r="A1312" s="136"/>
    </row>
    <row r="1313" spans="1:1" x14ac:dyDescent="0.25">
      <c r="A1313" s="136"/>
    </row>
    <row r="1314" spans="1:1" x14ac:dyDescent="0.25">
      <c r="A1314" s="136"/>
    </row>
    <row r="1315" spans="1:1" x14ac:dyDescent="0.25">
      <c r="A1315" s="136"/>
    </row>
    <row r="1316" spans="1:1" x14ac:dyDescent="0.25">
      <c r="A1316" s="136"/>
    </row>
    <row r="1317" spans="1:1" x14ac:dyDescent="0.25">
      <c r="A1317" s="136"/>
    </row>
    <row r="1318" spans="1:1" x14ac:dyDescent="0.25">
      <c r="A1318" s="136"/>
    </row>
    <row r="1319" spans="1:1" x14ac:dyDescent="0.25">
      <c r="A1319" s="136"/>
    </row>
    <row r="1320" spans="1:1" x14ac:dyDescent="0.25">
      <c r="A1320" s="136"/>
    </row>
    <row r="1321" spans="1:1" x14ac:dyDescent="0.25">
      <c r="A1321" s="136"/>
    </row>
    <row r="1322" spans="1:1" x14ac:dyDescent="0.25">
      <c r="A1322" s="136"/>
    </row>
    <row r="1323" spans="1:1" x14ac:dyDescent="0.25">
      <c r="A1323" s="136"/>
    </row>
    <row r="1324" spans="1:1" x14ac:dyDescent="0.25">
      <c r="A1324" s="136"/>
    </row>
    <row r="1325" spans="1:1" x14ac:dyDescent="0.25">
      <c r="A1325" s="136"/>
    </row>
    <row r="1326" spans="1:1" x14ac:dyDescent="0.25">
      <c r="A1326" s="136"/>
    </row>
    <row r="1327" spans="1:1" x14ac:dyDescent="0.25">
      <c r="A1327" s="136"/>
    </row>
    <row r="1328" spans="1:1" x14ac:dyDescent="0.25">
      <c r="A1328" s="136"/>
    </row>
    <row r="1329" spans="1:1" x14ac:dyDescent="0.25">
      <c r="A1329" s="136"/>
    </row>
    <row r="1330" spans="1:1" x14ac:dyDescent="0.25">
      <c r="A1330" s="136"/>
    </row>
    <row r="1331" spans="1:1" x14ac:dyDescent="0.25">
      <c r="A1331" s="136"/>
    </row>
    <row r="1332" spans="1:1" x14ac:dyDescent="0.25">
      <c r="A1332" s="136"/>
    </row>
    <row r="1333" spans="1:1" x14ac:dyDescent="0.25">
      <c r="A1333" s="136"/>
    </row>
    <row r="1334" spans="1:1" x14ac:dyDescent="0.25">
      <c r="A1334" s="136"/>
    </row>
    <row r="1335" spans="1:1" x14ac:dyDescent="0.25">
      <c r="A1335" s="136"/>
    </row>
    <row r="1336" spans="1:1" x14ac:dyDescent="0.25">
      <c r="A1336" s="136"/>
    </row>
    <row r="1337" spans="1:1" x14ac:dyDescent="0.25">
      <c r="A1337" s="136"/>
    </row>
    <row r="1338" spans="1:1" x14ac:dyDescent="0.25">
      <c r="A1338" s="136"/>
    </row>
    <row r="1339" spans="1:1" x14ac:dyDescent="0.25">
      <c r="A1339" s="136"/>
    </row>
    <row r="1340" spans="1:1" x14ac:dyDescent="0.25">
      <c r="A1340" s="136"/>
    </row>
    <row r="1341" spans="1:1" x14ac:dyDescent="0.25">
      <c r="A1341" s="136"/>
    </row>
    <row r="1342" spans="1:1" x14ac:dyDescent="0.25">
      <c r="A1342" s="136"/>
    </row>
    <row r="1343" spans="1:1" x14ac:dyDescent="0.25">
      <c r="A1343" s="136"/>
    </row>
    <row r="1344" spans="1:1" x14ac:dyDescent="0.25">
      <c r="A1344" s="136"/>
    </row>
    <row r="1345" spans="1:1" x14ac:dyDescent="0.25">
      <c r="A1345" s="136"/>
    </row>
    <row r="1346" spans="1:1" x14ac:dyDescent="0.25">
      <c r="A1346" s="136"/>
    </row>
    <row r="1347" spans="1:1" x14ac:dyDescent="0.25">
      <c r="A1347" s="136"/>
    </row>
    <row r="1348" spans="1:1" x14ac:dyDescent="0.25">
      <c r="A1348" s="136"/>
    </row>
    <row r="1349" spans="1:1" x14ac:dyDescent="0.25">
      <c r="A1349" s="136"/>
    </row>
    <row r="1350" spans="1:1" x14ac:dyDescent="0.25">
      <c r="A1350" s="136"/>
    </row>
    <row r="1351" spans="1:1" x14ac:dyDescent="0.25">
      <c r="A1351" s="136"/>
    </row>
    <row r="1352" spans="1:1" x14ac:dyDescent="0.25">
      <c r="A1352" s="136"/>
    </row>
    <row r="1353" spans="1:1" x14ac:dyDescent="0.25">
      <c r="A1353" s="136"/>
    </row>
    <row r="1354" spans="1:1" x14ac:dyDescent="0.25">
      <c r="A1354" s="136"/>
    </row>
    <row r="1355" spans="1:1" x14ac:dyDescent="0.25">
      <c r="A1355" s="136"/>
    </row>
    <row r="1356" spans="1:1" x14ac:dyDescent="0.25">
      <c r="A1356" s="136"/>
    </row>
    <row r="1357" spans="1:1" x14ac:dyDescent="0.25">
      <c r="A1357" s="136"/>
    </row>
    <row r="1358" spans="1:1" x14ac:dyDescent="0.25">
      <c r="A1358" s="136"/>
    </row>
    <row r="1359" spans="1:1" x14ac:dyDescent="0.25">
      <c r="A1359" s="136"/>
    </row>
    <row r="1360" spans="1:1" x14ac:dyDescent="0.25">
      <c r="A1360" s="136"/>
    </row>
    <row r="1361" spans="1:1" x14ac:dyDescent="0.25">
      <c r="A1361" s="136"/>
    </row>
    <row r="1362" spans="1:1" x14ac:dyDescent="0.25">
      <c r="A1362" s="136"/>
    </row>
    <row r="1363" spans="1:1" x14ac:dyDescent="0.25">
      <c r="A1363" s="136"/>
    </row>
    <row r="1364" spans="1:1" x14ac:dyDescent="0.25">
      <c r="A1364" s="136"/>
    </row>
    <row r="1365" spans="1:1" x14ac:dyDescent="0.25">
      <c r="A1365" s="136"/>
    </row>
    <row r="1366" spans="1:1" x14ac:dyDescent="0.25">
      <c r="A1366" s="136"/>
    </row>
    <row r="1367" spans="1:1" x14ac:dyDescent="0.25">
      <c r="A1367" s="136"/>
    </row>
    <row r="1368" spans="1:1" x14ac:dyDescent="0.25">
      <c r="A1368" s="136"/>
    </row>
    <row r="1369" spans="1:1" x14ac:dyDescent="0.25">
      <c r="A1369" s="136"/>
    </row>
    <row r="1370" spans="1:1" x14ac:dyDescent="0.25">
      <c r="A1370" s="136"/>
    </row>
    <row r="1371" spans="1:1" x14ac:dyDescent="0.25">
      <c r="A1371" s="136"/>
    </row>
    <row r="1372" spans="1:1" x14ac:dyDescent="0.25">
      <c r="A1372" s="136"/>
    </row>
    <row r="1373" spans="1:1" x14ac:dyDescent="0.25">
      <c r="A1373" s="136"/>
    </row>
    <row r="1374" spans="1:1" x14ac:dyDescent="0.25">
      <c r="A1374" s="136"/>
    </row>
    <row r="1375" spans="1:1" x14ac:dyDescent="0.25">
      <c r="A1375" s="136"/>
    </row>
    <row r="1376" spans="1:1" x14ac:dyDescent="0.25">
      <c r="A1376" s="136"/>
    </row>
    <row r="1377" spans="1:1" x14ac:dyDescent="0.25">
      <c r="A1377" s="136"/>
    </row>
    <row r="1378" spans="1:1" x14ac:dyDescent="0.25">
      <c r="A1378" s="136"/>
    </row>
    <row r="1379" spans="1:1" x14ac:dyDescent="0.25">
      <c r="A1379" s="136"/>
    </row>
    <row r="1380" spans="1:1" x14ac:dyDescent="0.25">
      <c r="A1380" s="136"/>
    </row>
    <row r="1381" spans="1:1" x14ac:dyDescent="0.25">
      <c r="A1381" s="136"/>
    </row>
    <row r="1382" spans="1:1" x14ac:dyDescent="0.25">
      <c r="A1382" s="136"/>
    </row>
    <row r="1383" spans="1:1" x14ac:dyDescent="0.25">
      <c r="A1383" s="136"/>
    </row>
    <row r="1384" spans="1:1" x14ac:dyDescent="0.25">
      <c r="A1384" s="136"/>
    </row>
    <row r="1385" spans="1:1" x14ac:dyDescent="0.25">
      <c r="A1385" s="136"/>
    </row>
    <row r="1386" spans="1:1" x14ac:dyDescent="0.25">
      <c r="A1386" s="136"/>
    </row>
    <row r="1387" spans="1:1" x14ac:dyDescent="0.25">
      <c r="A1387" s="136"/>
    </row>
    <row r="1388" spans="1:1" x14ac:dyDescent="0.25">
      <c r="A1388" s="136"/>
    </row>
    <row r="1389" spans="1:1" x14ac:dyDescent="0.25">
      <c r="A1389" s="136"/>
    </row>
    <row r="1390" spans="1:1" x14ac:dyDescent="0.25">
      <c r="A1390" s="136"/>
    </row>
    <row r="1391" spans="1:1" x14ac:dyDescent="0.25">
      <c r="A1391" s="136"/>
    </row>
    <row r="1392" spans="1:1" x14ac:dyDescent="0.25">
      <c r="A1392" s="136"/>
    </row>
    <row r="1393" spans="1:1" x14ac:dyDescent="0.25">
      <c r="A1393" s="136"/>
    </row>
    <row r="1394" spans="1:1" x14ac:dyDescent="0.25">
      <c r="A1394" s="136"/>
    </row>
    <row r="1395" spans="1:1" x14ac:dyDescent="0.25">
      <c r="A1395" s="136"/>
    </row>
    <row r="1396" spans="1:1" x14ac:dyDescent="0.25">
      <c r="A1396" s="136"/>
    </row>
    <row r="1397" spans="1:1" x14ac:dyDescent="0.25">
      <c r="A1397" s="136"/>
    </row>
    <row r="1398" spans="1:1" x14ac:dyDescent="0.25">
      <c r="A1398" s="136"/>
    </row>
    <row r="1399" spans="1:1" x14ac:dyDescent="0.25">
      <c r="A1399" s="136"/>
    </row>
    <row r="1400" spans="1:1" x14ac:dyDescent="0.25">
      <c r="A1400" s="136"/>
    </row>
    <row r="1401" spans="1:1" x14ac:dyDescent="0.25">
      <c r="A1401" s="136"/>
    </row>
    <row r="1402" spans="1:1" x14ac:dyDescent="0.25">
      <c r="A1402" s="136"/>
    </row>
    <row r="1403" spans="1:1" x14ac:dyDescent="0.25">
      <c r="A1403" s="136"/>
    </row>
    <row r="1404" spans="1:1" x14ac:dyDescent="0.25">
      <c r="A1404" s="136"/>
    </row>
    <row r="1405" spans="1:1" x14ac:dyDescent="0.25">
      <c r="A1405" s="136"/>
    </row>
    <row r="1406" spans="1:1" x14ac:dyDescent="0.25">
      <c r="A1406" s="136"/>
    </row>
    <row r="1407" spans="1:1" x14ac:dyDescent="0.25">
      <c r="A1407" s="136"/>
    </row>
    <row r="1408" spans="1:1" x14ac:dyDescent="0.25">
      <c r="A1408" s="136"/>
    </row>
    <row r="1409" spans="1:1" x14ac:dyDescent="0.25">
      <c r="A1409" s="136"/>
    </row>
    <row r="1410" spans="1:1" x14ac:dyDescent="0.25">
      <c r="A1410" s="136"/>
    </row>
    <row r="1411" spans="1:1" x14ac:dyDescent="0.25">
      <c r="A1411" s="136"/>
    </row>
    <row r="1412" spans="1:1" x14ac:dyDescent="0.25">
      <c r="A1412" s="136"/>
    </row>
    <row r="1413" spans="1:1" x14ac:dyDescent="0.25">
      <c r="A1413" s="136"/>
    </row>
    <row r="1414" spans="1:1" x14ac:dyDescent="0.25">
      <c r="A1414" s="136"/>
    </row>
    <row r="1415" spans="1:1" x14ac:dyDescent="0.25">
      <c r="A1415" s="136"/>
    </row>
    <row r="1416" spans="1:1" x14ac:dyDescent="0.25">
      <c r="A1416" s="136"/>
    </row>
    <row r="1417" spans="1:1" x14ac:dyDescent="0.25">
      <c r="A1417" s="136"/>
    </row>
    <row r="1418" spans="1:1" x14ac:dyDescent="0.25">
      <c r="A1418" s="136"/>
    </row>
    <row r="1419" spans="1:1" x14ac:dyDescent="0.25">
      <c r="A1419" s="136"/>
    </row>
    <row r="1420" spans="1:1" x14ac:dyDescent="0.25">
      <c r="A1420" s="136"/>
    </row>
    <row r="1421" spans="1:1" x14ac:dyDescent="0.25">
      <c r="A1421" s="136"/>
    </row>
    <row r="1422" spans="1:1" x14ac:dyDescent="0.25">
      <c r="A1422" s="136"/>
    </row>
    <row r="1423" spans="1:1" x14ac:dyDescent="0.25">
      <c r="A1423" s="136"/>
    </row>
    <row r="1424" spans="1:1" x14ac:dyDescent="0.25">
      <c r="A1424" s="136"/>
    </row>
    <row r="1425" spans="1:1" x14ac:dyDescent="0.25">
      <c r="A1425" s="136"/>
    </row>
    <row r="1426" spans="1:1" x14ac:dyDescent="0.25">
      <c r="A1426" s="136"/>
    </row>
    <row r="1427" spans="1:1" x14ac:dyDescent="0.25">
      <c r="A1427" s="136"/>
    </row>
    <row r="1428" spans="1:1" x14ac:dyDescent="0.25">
      <c r="A1428" s="136"/>
    </row>
    <row r="1429" spans="1:1" x14ac:dyDescent="0.25">
      <c r="A1429" s="136"/>
    </row>
    <row r="1430" spans="1:1" x14ac:dyDescent="0.25">
      <c r="A1430" s="136"/>
    </row>
    <row r="1431" spans="1:1" x14ac:dyDescent="0.25">
      <c r="A1431" s="136"/>
    </row>
    <row r="1432" spans="1:1" x14ac:dyDescent="0.25">
      <c r="A1432" s="136"/>
    </row>
    <row r="1433" spans="1:1" x14ac:dyDescent="0.25">
      <c r="A1433" s="136"/>
    </row>
    <row r="1434" spans="1:1" x14ac:dyDescent="0.25">
      <c r="A1434" s="136"/>
    </row>
    <row r="1435" spans="1:1" x14ac:dyDescent="0.25">
      <c r="A1435" s="136"/>
    </row>
    <row r="1436" spans="1:1" x14ac:dyDescent="0.25">
      <c r="A1436" s="136"/>
    </row>
    <row r="1437" spans="1:1" x14ac:dyDescent="0.25">
      <c r="A1437" s="136"/>
    </row>
    <row r="1438" spans="1:1" x14ac:dyDescent="0.25">
      <c r="A1438" s="136"/>
    </row>
    <row r="1439" spans="1:1" x14ac:dyDescent="0.25">
      <c r="A1439" s="136"/>
    </row>
    <row r="1440" spans="1:1" x14ac:dyDescent="0.25">
      <c r="A1440" s="136"/>
    </row>
    <row r="1441" spans="1:1" x14ac:dyDescent="0.25">
      <c r="A1441" s="136"/>
    </row>
    <row r="1442" spans="1:1" x14ac:dyDescent="0.25">
      <c r="A1442" s="136"/>
    </row>
    <row r="1443" spans="1:1" x14ac:dyDescent="0.25">
      <c r="A1443" s="136"/>
    </row>
    <row r="1444" spans="1:1" x14ac:dyDescent="0.25">
      <c r="A1444" s="136"/>
    </row>
    <row r="1445" spans="1:1" x14ac:dyDescent="0.25">
      <c r="A1445" s="136"/>
    </row>
    <row r="1446" spans="1:1" x14ac:dyDescent="0.25">
      <c r="A1446" s="136"/>
    </row>
    <row r="1447" spans="1:1" x14ac:dyDescent="0.25">
      <c r="A1447" s="136"/>
    </row>
    <row r="1448" spans="1:1" x14ac:dyDescent="0.25">
      <c r="A1448" s="136"/>
    </row>
    <row r="1449" spans="1:1" x14ac:dyDescent="0.25">
      <c r="A1449" s="136"/>
    </row>
    <row r="1450" spans="1:1" x14ac:dyDescent="0.25">
      <c r="A1450" s="136"/>
    </row>
    <row r="1451" spans="1:1" x14ac:dyDescent="0.25">
      <c r="A1451" s="136"/>
    </row>
    <row r="1452" spans="1:1" x14ac:dyDescent="0.25">
      <c r="A1452" s="136"/>
    </row>
    <row r="1453" spans="1:1" x14ac:dyDescent="0.25">
      <c r="A1453" s="136"/>
    </row>
    <row r="1454" spans="1:1" x14ac:dyDescent="0.25">
      <c r="A1454" s="136"/>
    </row>
    <row r="1455" spans="1:1" x14ac:dyDescent="0.25">
      <c r="A1455" s="136"/>
    </row>
    <row r="1456" spans="1:1" x14ac:dyDescent="0.25">
      <c r="A1456" s="136"/>
    </row>
    <row r="1457" spans="1:1" x14ac:dyDescent="0.25">
      <c r="A1457" s="136"/>
    </row>
    <row r="1458" spans="1:1" x14ac:dyDescent="0.25">
      <c r="A1458" s="136"/>
    </row>
    <row r="1459" spans="1:1" x14ac:dyDescent="0.25">
      <c r="A1459" s="136"/>
    </row>
    <row r="1460" spans="1:1" x14ac:dyDescent="0.25">
      <c r="A1460" s="136"/>
    </row>
    <row r="1461" spans="1:1" x14ac:dyDescent="0.25">
      <c r="A1461" s="136"/>
    </row>
    <row r="1462" spans="1:1" x14ac:dyDescent="0.25">
      <c r="A1462" s="136"/>
    </row>
    <row r="1463" spans="1:1" x14ac:dyDescent="0.25">
      <c r="A1463" s="136"/>
    </row>
    <row r="1464" spans="1:1" x14ac:dyDescent="0.25">
      <c r="A1464" s="136"/>
    </row>
    <row r="1465" spans="1:1" x14ac:dyDescent="0.25">
      <c r="A1465" s="136"/>
    </row>
    <row r="1466" spans="1:1" x14ac:dyDescent="0.25">
      <c r="A1466" s="136"/>
    </row>
    <row r="1467" spans="1:1" x14ac:dyDescent="0.25">
      <c r="A1467" s="136"/>
    </row>
    <row r="1468" spans="1:1" x14ac:dyDescent="0.25">
      <c r="A1468" s="136"/>
    </row>
    <row r="1469" spans="1:1" x14ac:dyDescent="0.25">
      <c r="A1469" s="136"/>
    </row>
    <row r="1470" spans="1:1" x14ac:dyDescent="0.25">
      <c r="A1470" s="136"/>
    </row>
    <row r="1471" spans="1:1" x14ac:dyDescent="0.25">
      <c r="A1471" s="136"/>
    </row>
    <row r="1472" spans="1:1" x14ac:dyDescent="0.25">
      <c r="A1472" s="136"/>
    </row>
    <row r="1473" spans="1:1" x14ac:dyDescent="0.25">
      <c r="A1473" s="136"/>
    </row>
    <row r="1474" spans="1:1" x14ac:dyDescent="0.25">
      <c r="A1474" s="136"/>
    </row>
    <row r="1475" spans="1:1" x14ac:dyDescent="0.25">
      <c r="A1475" s="136"/>
    </row>
    <row r="1476" spans="1:1" x14ac:dyDescent="0.25">
      <c r="A1476" s="136"/>
    </row>
    <row r="1477" spans="1:1" x14ac:dyDescent="0.25">
      <c r="A1477" s="136"/>
    </row>
    <row r="1478" spans="1:1" x14ac:dyDescent="0.25">
      <c r="A1478" s="136"/>
    </row>
    <row r="1479" spans="1:1" x14ac:dyDescent="0.25">
      <c r="A1479" s="136"/>
    </row>
    <row r="1480" spans="1:1" x14ac:dyDescent="0.25">
      <c r="A1480" s="136"/>
    </row>
    <row r="1481" spans="1:1" x14ac:dyDescent="0.25">
      <c r="A1481" s="136"/>
    </row>
    <row r="1482" spans="1:1" x14ac:dyDescent="0.25">
      <c r="A1482" s="136"/>
    </row>
    <row r="1483" spans="1:1" x14ac:dyDescent="0.25">
      <c r="A1483" s="136"/>
    </row>
    <row r="1484" spans="1:1" x14ac:dyDescent="0.25">
      <c r="A1484" s="136"/>
    </row>
    <row r="1485" spans="1:1" x14ac:dyDescent="0.25">
      <c r="A1485" s="136"/>
    </row>
    <row r="1486" spans="1:1" x14ac:dyDescent="0.25">
      <c r="A1486" s="136"/>
    </row>
    <row r="1487" spans="1:1" x14ac:dyDescent="0.25">
      <c r="A1487" s="136"/>
    </row>
    <row r="1488" spans="1:1" x14ac:dyDescent="0.25">
      <c r="A1488" s="136"/>
    </row>
    <row r="1489" spans="1:1" x14ac:dyDescent="0.25">
      <c r="A1489" s="136"/>
    </row>
    <row r="1490" spans="1:1" x14ac:dyDescent="0.25">
      <c r="A1490" s="136"/>
    </row>
    <row r="1491" spans="1:1" x14ac:dyDescent="0.25">
      <c r="A1491" s="136"/>
    </row>
    <row r="1492" spans="1:1" x14ac:dyDescent="0.25">
      <c r="A1492" s="136"/>
    </row>
    <row r="1493" spans="1:1" x14ac:dyDescent="0.25">
      <c r="A1493" s="136"/>
    </row>
    <row r="1494" spans="1:1" x14ac:dyDescent="0.25">
      <c r="A1494" s="136"/>
    </row>
    <row r="1495" spans="1:1" x14ac:dyDescent="0.25">
      <c r="A1495" s="136"/>
    </row>
    <row r="1496" spans="1:1" x14ac:dyDescent="0.25">
      <c r="A1496" s="136"/>
    </row>
    <row r="1497" spans="1:1" x14ac:dyDescent="0.25">
      <c r="A1497" s="136"/>
    </row>
    <row r="1498" spans="1:1" x14ac:dyDescent="0.25">
      <c r="A1498" s="136"/>
    </row>
    <row r="1499" spans="1:1" x14ac:dyDescent="0.25">
      <c r="A1499" s="136"/>
    </row>
    <row r="1500" spans="1:1" x14ac:dyDescent="0.25">
      <c r="A1500" s="136"/>
    </row>
    <row r="1501" spans="1:1" x14ac:dyDescent="0.25">
      <c r="A1501" s="136"/>
    </row>
    <row r="1502" spans="1:1" x14ac:dyDescent="0.25">
      <c r="A1502" s="136"/>
    </row>
    <row r="1503" spans="1:1" x14ac:dyDescent="0.25">
      <c r="A1503" s="136"/>
    </row>
    <row r="1504" spans="1:1" x14ac:dyDescent="0.25">
      <c r="A1504" s="136"/>
    </row>
    <row r="1505" spans="1:1" x14ac:dyDescent="0.25">
      <c r="A1505" s="136"/>
    </row>
    <row r="1506" spans="1:1" x14ac:dyDescent="0.25">
      <c r="A1506" s="136"/>
    </row>
    <row r="1507" spans="1:1" x14ac:dyDescent="0.25">
      <c r="A1507" s="136"/>
    </row>
    <row r="1508" spans="1:1" x14ac:dyDescent="0.25">
      <c r="A1508" s="136"/>
    </row>
    <row r="1509" spans="1:1" x14ac:dyDescent="0.25">
      <c r="A1509" s="136"/>
    </row>
    <row r="1510" spans="1:1" x14ac:dyDescent="0.25">
      <c r="A1510" s="136"/>
    </row>
    <row r="1511" spans="1:1" x14ac:dyDescent="0.25">
      <c r="A1511" s="136"/>
    </row>
    <row r="1512" spans="1:1" x14ac:dyDescent="0.25">
      <c r="A1512" s="136"/>
    </row>
    <row r="1513" spans="1:1" x14ac:dyDescent="0.25">
      <c r="A1513" s="136"/>
    </row>
    <row r="1514" spans="1:1" x14ac:dyDescent="0.25">
      <c r="A1514" s="136"/>
    </row>
    <row r="1515" spans="1:1" x14ac:dyDescent="0.25">
      <c r="A1515" s="136"/>
    </row>
    <row r="1516" spans="1:1" x14ac:dyDescent="0.25">
      <c r="A1516" s="136"/>
    </row>
    <row r="1517" spans="1:1" x14ac:dyDescent="0.25">
      <c r="A1517" s="136"/>
    </row>
    <row r="1518" spans="1:1" x14ac:dyDescent="0.25">
      <c r="A1518" s="136"/>
    </row>
    <row r="1519" spans="1:1" x14ac:dyDescent="0.25">
      <c r="A1519" s="136"/>
    </row>
    <row r="1520" spans="1:1" x14ac:dyDescent="0.25">
      <c r="A1520" s="136"/>
    </row>
    <row r="1521" spans="1:1" x14ac:dyDescent="0.25">
      <c r="A1521" s="136"/>
    </row>
    <row r="1522" spans="1:1" x14ac:dyDescent="0.25">
      <c r="A1522" s="136"/>
    </row>
    <row r="1523" spans="1:1" x14ac:dyDescent="0.25">
      <c r="A1523" s="136"/>
    </row>
    <row r="1524" spans="1:1" x14ac:dyDescent="0.25">
      <c r="A1524" s="136"/>
    </row>
    <row r="1525" spans="1:1" x14ac:dyDescent="0.25">
      <c r="A1525" s="136"/>
    </row>
    <row r="1526" spans="1:1" x14ac:dyDescent="0.25">
      <c r="A1526" s="136"/>
    </row>
    <row r="1527" spans="1:1" x14ac:dyDescent="0.25">
      <c r="A1527" s="136"/>
    </row>
    <row r="1528" spans="1:1" x14ac:dyDescent="0.25">
      <c r="A1528" s="136"/>
    </row>
    <row r="1529" spans="1:1" x14ac:dyDescent="0.25">
      <c r="A1529" s="136"/>
    </row>
    <row r="1530" spans="1:1" x14ac:dyDescent="0.25">
      <c r="A1530" s="136"/>
    </row>
    <row r="1531" spans="1:1" x14ac:dyDescent="0.25">
      <c r="A1531" s="136"/>
    </row>
    <row r="1532" spans="1:1" x14ac:dyDescent="0.25">
      <c r="A1532" s="136"/>
    </row>
    <row r="1533" spans="1:1" x14ac:dyDescent="0.25">
      <c r="A1533" s="136"/>
    </row>
    <row r="1534" spans="1:1" x14ac:dyDescent="0.25">
      <c r="A1534" s="136"/>
    </row>
    <row r="1535" spans="1:1" x14ac:dyDescent="0.25">
      <c r="A1535" s="136"/>
    </row>
    <row r="1536" spans="1:1" x14ac:dyDescent="0.25">
      <c r="A1536" s="136"/>
    </row>
    <row r="1537" spans="1:1" x14ac:dyDescent="0.25">
      <c r="A1537" s="136"/>
    </row>
    <row r="1538" spans="1:1" x14ac:dyDescent="0.25">
      <c r="A1538" s="136"/>
    </row>
    <row r="1539" spans="1:1" x14ac:dyDescent="0.25">
      <c r="A1539" s="136"/>
    </row>
    <row r="1540" spans="1:1" x14ac:dyDescent="0.25">
      <c r="A1540" s="136"/>
    </row>
    <row r="1541" spans="1:1" x14ac:dyDescent="0.25">
      <c r="A1541" s="136"/>
    </row>
    <row r="1542" spans="1:1" x14ac:dyDescent="0.25">
      <c r="A1542" s="136"/>
    </row>
    <row r="1543" spans="1:1" x14ac:dyDescent="0.25">
      <c r="A1543" s="136"/>
    </row>
    <row r="1544" spans="1:1" x14ac:dyDescent="0.25">
      <c r="A1544" s="136"/>
    </row>
    <row r="1545" spans="1:1" x14ac:dyDescent="0.25">
      <c r="A1545" s="136"/>
    </row>
    <row r="1546" spans="1:1" x14ac:dyDescent="0.25">
      <c r="A1546" s="136"/>
    </row>
    <row r="1547" spans="1:1" x14ac:dyDescent="0.25">
      <c r="A1547" s="136"/>
    </row>
    <row r="1548" spans="1:1" x14ac:dyDescent="0.25">
      <c r="A1548" s="136"/>
    </row>
    <row r="1549" spans="1:1" x14ac:dyDescent="0.25">
      <c r="A1549" s="136"/>
    </row>
    <row r="1550" spans="1:1" x14ac:dyDescent="0.25">
      <c r="A1550" s="136"/>
    </row>
    <row r="1551" spans="1:1" x14ac:dyDescent="0.25">
      <c r="A1551" s="136"/>
    </row>
    <row r="1552" spans="1:1" x14ac:dyDescent="0.25">
      <c r="A1552" s="136"/>
    </row>
    <row r="1553" spans="1:1" x14ac:dyDescent="0.25">
      <c r="A1553" s="136"/>
    </row>
    <row r="1554" spans="1:1" x14ac:dyDescent="0.25">
      <c r="A1554" s="136"/>
    </row>
    <row r="1555" spans="1:1" x14ac:dyDescent="0.25">
      <c r="A1555" s="136"/>
    </row>
    <row r="1556" spans="1:1" x14ac:dyDescent="0.25">
      <c r="A1556" s="136"/>
    </row>
    <row r="1557" spans="1:1" x14ac:dyDescent="0.25">
      <c r="A1557" s="136"/>
    </row>
    <row r="1558" spans="1:1" x14ac:dyDescent="0.25">
      <c r="A1558" s="136"/>
    </row>
    <row r="1559" spans="1:1" x14ac:dyDescent="0.25">
      <c r="A1559" s="136"/>
    </row>
    <row r="1560" spans="1:1" x14ac:dyDescent="0.25">
      <c r="A1560" s="136"/>
    </row>
    <row r="1561" spans="1:1" x14ac:dyDescent="0.25">
      <c r="A1561" s="136"/>
    </row>
    <row r="1562" spans="1:1" x14ac:dyDescent="0.25">
      <c r="A1562" s="136"/>
    </row>
    <row r="1563" spans="1:1" x14ac:dyDescent="0.25">
      <c r="A1563" s="136"/>
    </row>
    <row r="1564" spans="1:1" x14ac:dyDescent="0.25">
      <c r="A1564" s="136"/>
    </row>
    <row r="1565" spans="1:1" x14ac:dyDescent="0.25">
      <c r="A1565" s="136"/>
    </row>
    <row r="1566" spans="1:1" x14ac:dyDescent="0.25">
      <c r="A1566" s="136"/>
    </row>
    <row r="1567" spans="1:1" x14ac:dyDescent="0.25">
      <c r="A1567" s="136"/>
    </row>
    <row r="1568" spans="1:1" x14ac:dyDescent="0.25">
      <c r="A1568" s="136"/>
    </row>
    <row r="1569" spans="1:1" x14ac:dyDescent="0.25">
      <c r="A1569" s="136"/>
    </row>
    <row r="1570" spans="1:1" x14ac:dyDescent="0.25">
      <c r="A1570" s="136"/>
    </row>
    <row r="1571" spans="1:1" x14ac:dyDescent="0.25">
      <c r="A1571" s="136"/>
    </row>
    <row r="1572" spans="1:1" x14ac:dyDescent="0.25">
      <c r="A1572" s="136"/>
    </row>
    <row r="1573" spans="1:1" x14ac:dyDescent="0.25">
      <c r="A1573" s="136"/>
    </row>
    <row r="1574" spans="1:1" x14ac:dyDescent="0.25">
      <c r="A1574" s="136"/>
    </row>
    <row r="1575" spans="1:1" x14ac:dyDescent="0.25">
      <c r="A1575" s="136"/>
    </row>
    <row r="1576" spans="1:1" x14ac:dyDescent="0.25">
      <c r="A1576" s="136"/>
    </row>
    <row r="1577" spans="1:1" x14ac:dyDescent="0.25">
      <c r="A1577" s="136"/>
    </row>
    <row r="1578" spans="1:1" x14ac:dyDescent="0.25">
      <c r="A1578" s="136"/>
    </row>
    <row r="1579" spans="1:1" x14ac:dyDescent="0.25">
      <c r="A1579" s="136"/>
    </row>
    <row r="1580" spans="1:1" x14ac:dyDescent="0.25">
      <c r="A1580" s="136"/>
    </row>
    <row r="1581" spans="1:1" x14ac:dyDescent="0.25">
      <c r="A1581" s="136"/>
    </row>
    <row r="1582" spans="1:1" x14ac:dyDescent="0.25">
      <c r="A1582" s="136"/>
    </row>
    <row r="1583" spans="1:1" x14ac:dyDescent="0.25">
      <c r="A1583" s="136"/>
    </row>
    <row r="1584" spans="1:1" x14ac:dyDescent="0.25">
      <c r="A1584" s="136"/>
    </row>
    <row r="1585" spans="1:1" x14ac:dyDescent="0.25">
      <c r="A1585" s="136"/>
    </row>
    <row r="1586" spans="1:1" x14ac:dyDescent="0.25">
      <c r="A1586" s="136"/>
    </row>
    <row r="1587" spans="1:1" x14ac:dyDescent="0.25">
      <c r="A1587" s="136"/>
    </row>
    <row r="1588" spans="1:1" x14ac:dyDescent="0.25">
      <c r="A1588" s="136"/>
    </row>
    <row r="1589" spans="1:1" x14ac:dyDescent="0.25">
      <c r="A1589" s="136"/>
    </row>
    <row r="1590" spans="1:1" x14ac:dyDescent="0.25">
      <c r="A1590" s="136"/>
    </row>
    <row r="1591" spans="1:1" x14ac:dyDescent="0.25">
      <c r="A1591" s="136"/>
    </row>
    <row r="1592" spans="1:1" x14ac:dyDescent="0.25">
      <c r="A1592" s="136"/>
    </row>
    <row r="1593" spans="1:1" x14ac:dyDescent="0.25">
      <c r="A1593" s="136"/>
    </row>
    <row r="1594" spans="1:1" x14ac:dyDescent="0.25">
      <c r="A1594" s="136"/>
    </row>
    <row r="1595" spans="1:1" x14ac:dyDescent="0.25">
      <c r="A1595" s="136"/>
    </row>
    <row r="1596" spans="1:1" x14ac:dyDescent="0.25">
      <c r="A1596" s="136"/>
    </row>
    <row r="1597" spans="1:1" x14ac:dyDescent="0.25">
      <c r="A1597" s="136"/>
    </row>
    <row r="1598" spans="1:1" x14ac:dyDescent="0.25">
      <c r="A1598" s="136"/>
    </row>
    <row r="1599" spans="1:1" x14ac:dyDescent="0.25">
      <c r="A1599" s="136"/>
    </row>
    <row r="1600" spans="1:1" x14ac:dyDescent="0.25">
      <c r="A1600" s="136"/>
    </row>
    <row r="1601" spans="1:1" x14ac:dyDescent="0.25">
      <c r="A1601" s="136"/>
    </row>
    <row r="1602" spans="1:1" x14ac:dyDescent="0.25">
      <c r="A1602" s="136"/>
    </row>
    <row r="1603" spans="1:1" x14ac:dyDescent="0.25">
      <c r="A1603" s="136"/>
    </row>
    <row r="1604" spans="1:1" x14ac:dyDescent="0.25">
      <c r="A1604" s="136"/>
    </row>
    <row r="1605" spans="1:1" x14ac:dyDescent="0.25">
      <c r="A1605" s="136"/>
    </row>
    <row r="1606" spans="1:1" x14ac:dyDescent="0.25">
      <c r="A1606" s="136"/>
    </row>
    <row r="1607" spans="1:1" x14ac:dyDescent="0.25">
      <c r="A1607" s="136"/>
    </row>
    <row r="1608" spans="1:1" x14ac:dyDescent="0.25">
      <c r="A1608" s="136"/>
    </row>
    <row r="1609" spans="1:1" x14ac:dyDescent="0.25">
      <c r="A1609" s="136"/>
    </row>
    <row r="1610" spans="1:1" x14ac:dyDescent="0.25">
      <c r="A1610" s="136"/>
    </row>
    <row r="1611" spans="1:1" x14ac:dyDescent="0.25">
      <c r="A1611" s="136"/>
    </row>
    <row r="1612" spans="1:1" x14ac:dyDescent="0.25">
      <c r="A1612" s="136"/>
    </row>
    <row r="1613" spans="1:1" x14ac:dyDescent="0.25">
      <c r="A1613" s="136"/>
    </row>
    <row r="1614" spans="1:1" x14ac:dyDescent="0.25">
      <c r="A1614" s="136"/>
    </row>
    <row r="1615" spans="1:1" x14ac:dyDescent="0.25">
      <c r="A1615" s="136"/>
    </row>
    <row r="1616" spans="1:1" x14ac:dyDescent="0.25">
      <c r="A1616" s="136"/>
    </row>
    <row r="1617" spans="1:1" x14ac:dyDescent="0.25">
      <c r="A1617" s="136"/>
    </row>
    <row r="1618" spans="1:1" x14ac:dyDescent="0.25">
      <c r="A1618" s="136"/>
    </row>
    <row r="1619" spans="1:1" x14ac:dyDescent="0.25">
      <c r="A1619" s="136"/>
    </row>
    <row r="1620" spans="1:1" x14ac:dyDescent="0.25">
      <c r="A1620" s="136"/>
    </row>
    <row r="1621" spans="1:1" x14ac:dyDescent="0.25">
      <c r="A1621" s="136"/>
    </row>
    <row r="1622" spans="1:1" x14ac:dyDescent="0.25">
      <c r="A1622" s="136"/>
    </row>
    <row r="1623" spans="1:1" x14ac:dyDescent="0.25">
      <c r="A1623" s="136"/>
    </row>
    <row r="1624" spans="1:1" x14ac:dyDescent="0.25">
      <c r="A1624" s="136"/>
    </row>
    <row r="1625" spans="1:1" x14ac:dyDescent="0.25">
      <c r="A1625" s="136"/>
    </row>
    <row r="1626" spans="1:1" x14ac:dyDescent="0.25">
      <c r="A1626" s="136"/>
    </row>
    <row r="1627" spans="1:1" x14ac:dyDescent="0.25">
      <c r="A1627" s="136"/>
    </row>
    <row r="1628" spans="1:1" x14ac:dyDescent="0.25">
      <c r="A1628" s="136"/>
    </row>
    <row r="1629" spans="1:1" x14ac:dyDescent="0.25">
      <c r="A1629" s="136"/>
    </row>
    <row r="1630" spans="1:1" x14ac:dyDescent="0.25">
      <c r="A1630" s="136"/>
    </row>
    <row r="1631" spans="1:1" x14ac:dyDescent="0.25">
      <c r="A1631" s="136"/>
    </row>
    <row r="1632" spans="1:1" x14ac:dyDescent="0.25">
      <c r="A1632" s="136"/>
    </row>
    <row r="1633" spans="1:1" x14ac:dyDescent="0.25">
      <c r="A1633" s="136"/>
    </row>
    <row r="1634" spans="1:1" x14ac:dyDescent="0.25">
      <c r="A1634" s="136"/>
    </row>
    <row r="1635" spans="1:1" x14ac:dyDescent="0.25">
      <c r="A1635" s="136"/>
    </row>
    <row r="1636" spans="1:1" x14ac:dyDescent="0.25">
      <c r="A1636" s="136"/>
    </row>
    <row r="1637" spans="1:1" x14ac:dyDescent="0.25">
      <c r="A1637" s="136"/>
    </row>
    <row r="1638" spans="1:1" x14ac:dyDescent="0.25">
      <c r="A1638" s="136"/>
    </row>
    <row r="1639" spans="1:1" x14ac:dyDescent="0.25">
      <c r="A1639" s="136"/>
    </row>
    <row r="1640" spans="1:1" x14ac:dyDescent="0.25">
      <c r="A1640" s="136"/>
    </row>
    <row r="1641" spans="1:1" x14ac:dyDescent="0.25">
      <c r="A1641" s="136"/>
    </row>
    <row r="1642" spans="1:1" x14ac:dyDescent="0.25">
      <c r="A1642" s="136"/>
    </row>
    <row r="1643" spans="1:1" x14ac:dyDescent="0.25">
      <c r="A1643" s="136"/>
    </row>
    <row r="1644" spans="1:1" x14ac:dyDescent="0.25">
      <c r="A1644" s="136"/>
    </row>
    <row r="1645" spans="1:1" x14ac:dyDescent="0.25">
      <c r="A1645" s="136"/>
    </row>
    <row r="1646" spans="1:1" x14ac:dyDescent="0.25">
      <c r="A1646" s="136"/>
    </row>
    <row r="1647" spans="1:1" x14ac:dyDescent="0.25">
      <c r="A1647" s="136"/>
    </row>
    <row r="1648" spans="1:1" x14ac:dyDescent="0.25">
      <c r="A1648" s="136"/>
    </row>
    <row r="1649" spans="1:1" x14ac:dyDescent="0.25">
      <c r="A1649" s="136"/>
    </row>
    <row r="1650" spans="1:1" x14ac:dyDescent="0.25">
      <c r="A1650" s="136"/>
    </row>
    <row r="1651" spans="1:1" x14ac:dyDescent="0.25">
      <c r="A1651" s="136"/>
    </row>
    <row r="1652" spans="1:1" x14ac:dyDescent="0.25">
      <c r="A1652" s="136"/>
    </row>
    <row r="1653" spans="1:1" x14ac:dyDescent="0.25">
      <c r="A1653" s="136"/>
    </row>
    <row r="1654" spans="1:1" x14ac:dyDescent="0.25">
      <c r="A1654" s="136"/>
    </row>
    <row r="1655" spans="1:1" x14ac:dyDescent="0.25">
      <c r="A1655" s="136"/>
    </row>
    <row r="1656" spans="1:1" x14ac:dyDescent="0.25">
      <c r="A1656" s="136"/>
    </row>
    <row r="1657" spans="1:1" x14ac:dyDescent="0.25">
      <c r="A1657" s="136"/>
    </row>
    <row r="1658" spans="1:1" x14ac:dyDescent="0.25">
      <c r="A1658" s="136"/>
    </row>
    <row r="1659" spans="1:1" x14ac:dyDescent="0.25">
      <c r="A1659" s="136"/>
    </row>
    <row r="1660" spans="1:1" x14ac:dyDescent="0.25">
      <c r="A1660" s="136"/>
    </row>
    <row r="1661" spans="1:1" x14ac:dyDescent="0.25">
      <c r="A1661" s="136"/>
    </row>
    <row r="1662" spans="1:1" x14ac:dyDescent="0.25">
      <c r="A1662" s="136"/>
    </row>
    <row r="1663" spans="1:1" x14ac:dyDescent="0.25">
      <c r="A1663" s="136"/>
    </row>
    <row r="1664" spans="1:1" x14ac:dyDescent="0.25">
      <c r="A1664" s="136"/>
    </row>
    <row r="1665" spans="1:1" x14ac:dyDescent="0.25">
      <c r="A1665" s="136"/>
    </row>
    <row r="1666" spans="1:1" x14ac:dyDescent="0.25">
      <c r="A1666" s="136"/>
    </row>
    <row r="1667" spans="1:1" x14ac:dyDescent="0.25">
      <c r="A1667" s="136"/>
    </row>
    <row r="1668" spans="1:1" x14ac:dyDescent="0.25">
      <c r="A1668" s="136"/>
    </row>
    <row r="1669" spans="1:1" x14ac:dyDescent="0.25">
      <c r="A1669" s="136"/>
    </row>
    <row r="1670" spans="1:1" x14ac:dyDescent="0.25">
      <c r="A1670" s="136"/>
    </row>
    <row r="1671" spans="1:1" x14ac:dyDescent="0.25">
      <c r="A1671" s="136"/>
    </row>
    <row r="1672" spans="1:1" x14ac:dyDescent="0.25">
      <c r="A1672" s="136"/>
    </row>
    <row r="1673" spans="1:1" x14ac:dyDescent="0.25">
      <c r="A1673" s="136"/>
    </row>
    <row r="1674" spans="1:1" x14ac:dyDescent="0.25">
      <c r="A1674" s="136"/>
    </row>
    <row r="1675" spans="1:1" x14ac:dyDescent="0.25">
      <c r="A1675" s="136"/>
    </row>
    <row r="1676" spans="1:1" x14ac:dyDescent="0.25">
      <c r="A1676" s="136"/>
    </row>
    <row r="1677" spans="1:1" x14ac:dyDescent="0.25">
      <c r="A1677" s="136"/>
    </row>
    <row r="1678" spans="1:1" x14ac:dyDescent="0.25">
      <c r="A1678" s="136"/>
    </row>
    <row r="1679" spans="1:1" x14ac:dyDescent="0.25">
      <c r="A1679" s="136"/>
    </row>
    <row r="1680" spans="1:1" x14ac:dyDescent="0.25">
      <c r="A1680" s="136"/>
    </row>
    <row r="1681" spans="1:1" x14ac:dyDescent="0.25">
      <c r="A1681" s="136"/>
    </row>
    <row r="1682" spans="1:1" x14ac:dyDescent="0.25">
      <c r="A1682" s="136"/>
    </row>
    <row r="1683" spans="1:1" x14ac:dyDescent="0.25">
      <c r="A1683" s="136"/>
    </row>
    <row r="1684" spans="1:1" x14ac:dyDescent="0.25">
      <c r="A1684" s="136"/>
    </row>
    <row r="1685" spans="1:1" x14ac:dyDescent="0.25">
      <c r="A1685" s="136"/>
    </row>
    <row r="1686" spans="1:1" x14ac:dyDescent="0.25">
      <c r="A1686" s="136"/>
    </row>
    <row r="1687" spans="1:1" x14ac:dyDescent="0.25">
      <c r="A1687" s="136"/>
    </row>
    <row r="1688" spans="1:1" x14ac:dyDescent="0.25">
      <c r="A1688" s="136"/>
    </row>
    <row r="1689" spans="1:1" x14ac:dyDescent="0.25">
      <c r="A1689" s="136"/>
    </row>
    <row r="1690" spans="1:1" x14ac:dyDescent="0.25">
      <c r="A1690" s="136"/>
    </row>
    <row r="1691" spans="1:1" x14ac:dyDescent="0.25">
      <c r="A1691" s="136"/>
    </row>
    <row r="1692" spans="1:1" x14ac:dyDescent="0.25">
      <c r="A1692" s="136"/>
    </row>
    <row r="1693" spans="1:1" x14ac:dyDescent="0.25">
      <c r="A1693" s="136"/>
    </row>
    <row r="1694" spans="1:1" x14ac:dyDescent="0.25">
      <c r="A1694" s="136"/>
    </row>
    <row r="1695" spans="1:1" x14ac:dyDescent="0.25">
      <c r="A1695" s="136"/>
    </row>
    <row r="1696" spans="1:1" x14ac:dyDescent="0.25">
      <c r="A1696" s="136"/>
    </row>
    <row r="1697" spans="1:1" x14ac:dyDescent="0.25">
      <c r="A1697" s="136"/>
    </row>
    <row r="1698" spans="1:1" x14ac:dyDescent="0.25">
      <c r="A1698" s="136"/>
    </row>
    <row r="1699" spans="1:1" x14ac:dyDescent="0.25">
      <c r="A1699" s="136"/>
    </row>
    <row r="1700" spans="1:1" x14ac:dyDescent="0.25">
      <c r="A1700" s="136"/>
    </row>
    <row r="1701" spans="1:1" x14ac:dyDescent="0.25">
      <c r="A1701" s="136"/>
    </row>
    <row r="1702" spans="1:1" x14ac:dyDescent="0.25">
      <c r="A1702" s="136"/>
    </row>
    <row r="1703" spans="1:1" x14ac:dyDescent="0.25">
      <c r="A1703" s="136"/>
    </row>
    <row r="1704" spans="1:1" x14ac:dyDescent="0.25">
      <c r="A1704" s="136"/>
    </row>
    <row r="1705" spans="1:1" x14ac:dyDescent="0.25">
      <c r="A1705" s="136"/>
    </row>
    <row r="1706" spans="1:1" x14ac:dyDescent="0.25">
      <c r="A1706" s="136"/>
    </row>
    <row r="1707" spans="1:1" x14ac:dyDescent="0.25">
      <c r="A1707" s="136"/>
    </row>
    <row r="1708" spans="1:1" x14ac:dyDescent="0.25">
      <c r="A1708" s="136"/>
    </row>
    <row r="1709" spans="1:1" x14ac:dyDescent="0.25">
      <c r="A1709" s="136"/>
    </row>
    <row r="1710" spans="1:1" x14ac:dyDescent="0.25">
      <c r="A1710" s="136"/>
    </row>
    <row r="1711" spans="1:1" x14ac:dyDescent="0.25">
      <c r="A1711" s="136"/>
    </row>
    <row r="1712" spans="1:1" x14ac:dyDescent="0.25">
      <c r="A1712" s="136"/>
    </row>
    <row r="1713" spans="1:1" x14ac:dyDescent="0.25">
      <c r="A1713" s="136"/>
    </row>
    <row r="1714" spans="1:1" x14ac:dyDescent="0.25">
      <c r="A1714" s="136"/>
    </row>
    <row r="1715" spans="1:1" x14ac:dyDescent="0.25">
      <c r="A1715" s="136"/>
    </row>
    <row r="1716" spans="1:1" x14ac:dyDescent="0.25">
      <c r="A1716" s="136"/>
    </row>
    <row r="1717" spans="1:1" x14ac:dyDescent="0.25">
      <c r="A1717" s="136"/>
    </row>
    <row r="1718" spans="1:1" x14ac:dyDescent="0.25">
      <c r="A1718" s="136"/>
    </row>
    <row r="1719" spans="1:1" x14ac:dyDescent="0.25">
      <c r="A1719" s="136"/>
    </row>
    <row r="1720" spans="1:1" x14ac:dyDescent="0.25">
      <c r="A1720" s="136"/>
    </row>
    <row r="1721" spans="1:1" x14ac:dyDescent="0.25">
      <c r="A1721" s="136"/>
    </row>
    <row r="1722" spans="1:1" x14ac:dyDescent="0.25">
      <c r="A1722" s="136"/>
    </row>
    <row r="1723" spans="1:1" x14ac:dyDescent="0.25">
      <c r="A1723" s="136"/>
    </row>
    <row r="1724" spans="1:1" x14ac:dyDescent="0.25">
      <c r="A1724" s="136"/>
    </row>
    <row r="1725" spans="1:1" x14ac:dyDescent="0.25">
      <c r="A1725" s="136"/>
    </row>
    <row r="1726" spans="1:1" x14ac:dyDescent="0.25">
      <c r="A1726" s="136"/>
    </row>
    <row r="1727" spans="1:1" x14ac:dyDescent="0.25">
      <c r="A1727" s="136"/>
    </row>
    <row r="1728" spans="1:1" x14ac:dyDescent="0.25">
      <c r="A1728" s="136"/>
    </row>
    <row r="1729" spans="1:1" x14ac:dyDescent="0.25">
      <c r="A1729" s="136"/>
    </row>
    <row r="1730" spans="1:1" x14ac:dyDescent="0.25">
      <c r="A1730" s="136"/>
    </row>
    <row r="1731" spans="1:1" x14ac:dyDescent="0.25">
      <c r="A1731" s="136"/>
    </row>
    <row r="1732" spans="1:1" x14ac:dyDescent="0.25">
      <c r="A1732" s="136"/>
    </row>
    <row r="1733" spans="1:1" x14ac:dyDescent="0.25">
      <c r="A1733" s="136"/>
    </row>
    <row r="1734" spans="1:1" x14ac:dyDescent="0.25">
      <c r="A1734" s="136"/>
    </row>
    <row r="1735" spans="1:1" x14ac:dyDescent="0.25">
      <c r="A1735" s="136"/>
    </row>
    <row r="1736" spans="1:1" x14ac:dyDescent="0.25">
      <c r="A1736" s="136"/>
    </row>
    <row r="1737" spans="1:1" x14ac:dyDescent="0.25">
      <c r="A1737" s="136"/>
    </row>
    <row r="1738" spans="1:1" x14ac:dyDescent="0.25">
      <c r="A1738" s="136"/>
    </row>
    <row r="1739" spans="1:1" x14ac:dyDescent="0.25">
      <c r="A1739" s="136"/>
    </row>
    <row r="1740" spans="1:1" x14ac:dyDescent="0.25">
      <c r="A1740" s="136"/>
    </row>
    <row r="1741" spans="1:1" x14ac:dyDescent="0.25">
      <c r="A1741" s="136"/>
    </row>
    <row r="1742" spans="1:1" x14ac:dyDescent="0.25">
      <c r="A1742" s="136"/>
    </row>
    <row r="1743" spans="1:1" x14ac:dyDescent="0.25">
      <c r="A1743" s="136"/>
    </row>
    <row r="1744" spans="1:1" x14ac:dyDescent="0.25">
      <c r="A1744" s="136"/>
    </row>
    <row r="1745" spans="1:1" x14ac:dyDescent="0.25">
      <c r="A1745" s="136"/>
    </row>
    <row r="1746" spans="1:1" x14ac:dyDescent="0.25">
      <c r="A1746" s="136"/>
    </row>
    <row r="1747" spans="1:1" x14ac:dyDescent="0.25">
      <c r="A1747" s="136"/>
    </row>
    <row r="1748" spans="1:1" x14ac:dyDescent="0.25">
      <c r="A1748" s="136"/>
    </row>
    <row r="1749" spans="1:1" x14ac:dyDescent="0.25">
      <c r="A1749" s="136"/>
    </row>
    <row r="1750" spans="1:1" x14ac:dyDescent="0.25">
      <c r="A1750" s="136"/>
    </row>
    <row r="1751" spans="1:1" x14ac:dyDescent="0.25">
      <c r="A1751" s="136"/>
    </row>
    <row r="1752" spans="1:1" x14ac:dyDescent="0.25">
      <c r="A1752" s="136"/>
    </row>
    <row r="1753" spans="1:1" x14ac:dyDescent="0.25">
      <c r="A1753" s="136"/>
    </row>
    <row r="1754" spans="1:1" x14ac:dyDescent="0.25">
      <c r="A1754" s="136"/>
    </row>
    <row r="1755" spans="1:1" x14ac:dyDescent="0.25">
      <c r="A1755" s="136"/>
    </row>
    <row r="1756" spans="1:1" x14ac:dyDescent="0.25">
      <c r="A1756" s="136"/>
    </row>
    <row r="1757" spans="1:1" x14ac:dyDescent="0.25">
      <c r="A1757" s="136"/>
    </row>
    <row r="1758" spans="1:1" x14ac:dyDescent="0.25">
      <c r="A1758" s="136"/>
    </row>
    <row r="1759" spans="1:1" x14ac:dyDescent="0.25">
      <c r="A1759" s="136"/>
    </row>
    <row r="1760" spans="1:1" x14ac:dyDescent="0.25">
      <c r="A1760" s="136"/>
    </row>
    <row r="1761" spans="1:1" x14ac:dyDescent="0.25">
      <c r="A1761" s="136"/>
    </row>
    <row r="1762" spans="1:1" x14ac:dyDescent="0.25">
      <c r="A1762" s="136"/>
    </row>
    <row r="1763" spans="1:1" x14ac:dyDescent="0.25">
      <c r="A1763" s="136"/>
    </row>
    <row r="1764" spans="1:1" x14ac:dyDescent="0.25">
      <c r="A1764" s="136"/>
    </row>
    <row r="1765" spans="1:1" x14ac:dyDescent="0.25">
      <c r="A1765" s="136"/>
    </row>
    <row r="1766" spans="1:1" x14ac:dyDescent="0.25">
      <c r="A1766" s="136"/>
    </row>
    <row r="1767" spans="1:1" x14ac:dyDescent="0.25">
      <c r="A1767" s="136"/>
    </row>
    <row r="1768" spans="1:1" x14ac:dyDescent="0.25">
      <c r="A1768" s="136"/>
    </row>
    <row r="1769" spans="1:1" x14ac:dyDescent="0.25">
      <c r="A1769" s="136"/>
    </row>
    <row r="1770" spans="1:1" x14ac:dyDescent="0.25">
      <c r="A1770" s="136"/>
    </row>
    <row r="1771" spans="1:1" x14ac:dyDescent="0.25">
      <c r="A1771" s="136"/>
    </row>
    <row r="1772" spans="1:1" x14ac:dyDescent="0.25">
      <c r="A1772" s="136"/>
    </row>
    <row r="1773" spans="1:1" x14ac:dyDescent="0.25">
      <c r="A1773" s="136"/>
    </row>
    <row r="1774" spans="1:1" x14ac:dyDescent="0.25">
      <c r="A1774" s="136"/>
    </row>
    <row r="1775" spans="1:1" x14ac:dyDescent="0.25">
      <c r="A1775" s="136"/>
    </row>
    <row r="1776" spans="1:1" x14ac:dyDescent="0.25">
      <c r="A1776" s="136"/>
    </row>
    <row r="1777" spans="1:1" x14ac:dyDescent="0.25">
      <c r="A1777" s="136"/>
    </row>
    <row r="1778" spans="1:1" x14ac:dyDescent="0.25">
      <c r="A1778" s="136"/>
    </row>
    <row r="1779" spans="1:1" x14ac:dyDescent="0.25">
      <c r="A1779" s="136"/>
    </row>
    <row r="1780" spans="1:1" x14ac:dyDescent="0.25">
      <c r="A1780" s="136"/>
    </row>
    <row r="1781" spans="1:1" x14ac:dyDescent="0.25">
      <c r="A1781" s="136"/>
    </row>
    <row r="1782" spans="1:1" x14ac:dyDescent="0.25">
      <c r="A1782" s="136"/>
    </row>
    <row r="1783" spans="1:1" x14ac:dyDescent="0.25">
      <c r="A1783" s="136"/>
    </row>
    <row r="1784" spans="1:1" x14ac:dyDescent="0.25">
      <c r="A1784" s="136"/>
    </row>
    <row r="1785" spans="1:1" x14ac:dyDescent="0.25">
      <c r="A1785" s="136"/>
    </row>
    <row r="1786" spans="1:1" x14ac:dyDescent="0.25">
      <c r="A1786" s="136"/>
    </row>
    <row r="1787" spans="1:1" x14ac:dyDescent="0.25">
      <c r="A1787" s="136"/>
    </row>
    <row r="1788" spans="1:1" x14ac:dyDescent="0.25">
      <c r="A1788" s="136"/>
    </row>
    <row r="1789" spans="1:1" x14ac:dyDescent="0.25">
      <c r="A1789" s="136"/>
    </row>
    <row r="1790" spans="1:1" x14ac:dyDescent="0.25">
      <c r="A1790" s="136"/>
    </row>
    <row r="1791" spans="1:1" x14ac:dyDescent="0.25">
      <c r="A1791" s="136"/>
    </row>
    <row r="1792" spans="1:1" x14ac:dyDescent="0.25">
      <c r="A1792" s="136"/>
    </row>
    <row r="1793" spans="1:1" x14ac:dyDescent="0.25">
      <c r="A1793" s="136"/>
    </row>
    <row r="1794" spans="1:1" x14ac:dyDescent="0.25">
      <c r="A1794" s="136"/>
    </row>
    <row r="1795" spans="1:1" x14ac:dyDescent="0.25">
      <c r="A1795" s="136"/>
    </row>
    <row r="1796" spans="1:1" x14ac:dyDescent="0.25">
      <c r="A1796" s="136"/>
    </row>
    <row r="1797" spans="1:1" x14ac:dyDescent="0.25">
      <c r="A1797" s="136"/>
    </row>
    <row r="1798" spans="1:1" x14ac:dyDescent="0.25">
      <c r="A1798" s="136"/>
    </row>
    <row r="1799" spans="1:1" x14ac:dyDescent="0.25">
      <c r="A1799" s="136"/>
    </row>
    <row r="1800" spans="1:1" x14ac:dyDescent="0.25">
      <c r="A1800" s="136"/>
    </row>
    <row r="1801" spans="1:1" x14ac:dyDescent="0.25">
      <c r="A1801" s="136"/>
    </row>
    <row r="1802" spans="1:1" x14ac:dyDescent="0.25">
      <c r="A1802" s="136"/>
    </row>
    <row r="1803" spans="1:1" x14ac:dyDescent="0.25">
      <c r="A1803" s="136"/>
    </row>
    <row r="1804" spans="1:1" x14ac:dyDescent="0.25">
      <c r="A1804" s="136"/>
    </row>
    <row r="1805" spans="1:1" x14ac:dyDescent="0.25">
      <c r="A1805" s="136"/>
    </row>
    <row r="1806" spans="1:1" x14ac:dyDescent="0.25">
      <c r="A1806" s="136"/>
    </row>
    <row r="1807" spans="1:1" x14ac:dyDescent="0.25">
      <c r="A1807" s="136"/>
    </row>
    <row r="1808" spans="1:1" x14ac:dyDescent="0.25">
      <c r="A1808" s="136"/>
    </row>
    <row r="1809" spans="1:1" x14ac:dyDescent="0.25">
      <c r="A1809" s="136"/>
    </row>
    <row r="1810" spans="1:1" x14ac:dyDescent="0.25">
      <c r="A1810" s="136"/>
    </row>
    <row r="1811" spans="1:1" x14ac:dyDescent="0.25">
      <c r="A1811" s="136"/>
    </row>
    <row r="1812" spans="1:1" x14ac:dyDescent="0.25">
      <c r="A1812" s="136"/>
    </row>
    <row r="1813" spans="1:1" x14ac:dyDescent="0.25">
      <c r="A1813" s="136"/>
    </row>
    <row r="1814" spans="1:1" x14ac:dyDescent="0.25">
      <c r="A1814" s="136"/>
    </row>
    <row r="1815" spans="1:1" x14ac:dyDescent="0.25">
      <c r="A1815" s="136"/>
    </row>
    <row r="1816" spans="1:1" x14ac:dyDescent="0.25">
      <c r="A1816" s="136"/>
    </row>
    <row r="1817" spans="1:1" x14ac:dyDescent="0.25">
      <c r="A1817" s="136"/>
    </row>
    <row r="1818" spans="1:1" x14ac:dyDescent="0.25">
      <c r="A1818" s="136"/>
    </row>
    <row r="1819" spans="1:1" x14ac:dyDescent="0.25">
      <c r="A1819" s="136"/>
    </row>
    <row r="1820" spans="1:1" x14ac:dyDescent="0.25">
      <c r="A1820" s="136"/>
    </row>
    <row r="1821" spans="1:1" x14ac:dyDescent="0.25">
      <c r="A1821" s="136"/>
    </row>
    <row r="1822" spans="1:1" x14ac:dyDescent="0.25">
      <c r="A1822" s="136"/>
    </row>
    <row r="1823" spans="1:1" x14ac:dyDescent="0.25">
      <c r="A1823" s="136"/>
    </row>
    <row r="1824" spans="1:1" x14ac:dyDescent="0.25">
      <c r="A1824" s="136"/>
    </row>
    <row r="1825" spans="1:1" x14ac:dyDescent="0.25">
      <c r="A1825" s="136"/>
    </row>
    <row r="1826" spans="1:1" x14ac:dyDescent="0.25">
      <c r="A1826" s="136"/>
    </row>
    <row r="1827" spans="1:1" x14ac:dyDescent="0.25">
      <c r="A1827" s="136"/>
    </row>
    <row r="1828" spans="1:1" x14ac:dyDescent="0.25">
      <c r="A1828" s="136"/>
    </row>
    <row r="1829" spans="1:1" x14ac:dyDescent="0.25">
      <c r="A1829" s="136"/>
    </row>
    <row r="1830" spans="1:1" x14ac:dyDescent="0.25">
      <c r="A1830" s="136"/>
    </row>
    <row r="1831" spans="1:1" x14ac:dyDescent="0.25">
      <c r="A1831" s="136"/>
    </row>
    <row r="1832" spans="1:1" x14ac:dyDescent="0.25">
      <c r="A1832" s="136"/>
    </row>
    <row r="1833" spans="1:1" x14ac:dyDescent="0.25">
      <c r="A1833" s="136"/>
    </row>
    <row r="1834" spans="1:1" x14ac:dyDescent="0.25">
      <c r="A1834" s="136"/>
    </row>
    <row r="1835" spans="1:1" x14ac:dyDescent="0.25">
      <c r="A1835" s="136"/>
    </row>
    <row r="1836" spans="1:1" x14ac:dyDescent="0.25">
      <c r="A1836" s="136"/>
    </row>
    <row r="1837" spans="1:1" x14ac:dyDescent="0.25">
      <c r="A1837" s="136"/>
    </row>
    <row r="1838" spans="1:1" x14ac:dyDescent="0.25">
      <c r="A1838" s="136"/>
    </row>
    <row r="1839" spans="1:1" x14ac:dyDescent="0.25">
      <c r="A1839" s="136"/>
    </row>
    <row r="1840" spans="1:1" x14ac:dyDescent="0.25">
      <c r="A1840" s="136"/>
    </row>
    <row r="1841" spans="1:1" x14ac:dyDescent="0.25">
      <c r="A1841" s="136"/>
    </row>
    <row r="1842" spans="1:1" x14ac:dyDescent="0.25">
      <c r="A1842" s="136"/>
    </row>
    <row r="1843" spans="1:1" x14ac:dyDescent="0.25">
      <c r="A1843" s="136"/>
    </row>
    <row r="1844" spans="1:1" x14ac:dyDescent="0.25">
      <c r="A1844" s="136"/>
    </row>
    <row r="1845" spans="1:1" x14ac:dyDescent="0.25">
      <c r="A1845" s="136"/>
    </row>
    <row r="1846" spans="1:1" x14ac:dyDescent="0.25">
      <c r="A1846" s="136"/>
    </row>
    <row r="1847" spans="1:1" x14ac:dyDescent="0.25">
      <c r="A1847" s="136"/>
    </row>
    <row r="1848" spans="1:1" x14ac:dyDescent="0.25">
      <c r="A1848" s="136"/>
    </row>
    <row r="1849" spans="1:1" x14ac:dyDescent="0.25">
      <c r="A1849" s="136"/>
    </row>
    <row r="1850" spans="1:1" x14ac:dyDescent="0.25">
      <c r="A1850" s="136"/>
    </row>
    <row r="1851" spans="1:1" x14ac:dyDescent="0.25">
      <c r="A1851" s="136"/>
    </row>
    <row r="1852" spans="1:1" x14ac:dyDescent="0.25">
      <c r="A1852" s="136"/>
    </row>
    <row r="1853" spans="1:1" x14ac:dyDescent="0.25">
      <c r="A1853" s="136"/>
    </row>
    <row r="1854" spans="1:1" x14ac:dyDescent="0.25">
      <c r="A1854" s="136"/>
    </row>
    <row r="1855" spans="1:1" x14ac:dyDescent="0.25">
      <c r="A1855" s="136"/>
    </row>
    <row r="1856" spans="1:1" x14ac:dyDescent="0.25">
      <c r="A1856" s="136"/>
    </row>
    <row r="1857" spans="1:1" x14ac:dyDescent="0.25">
      <c r="A1857" s="136"/>
    </row>
    <row r="1858" spans="1:1" x14ac:dyDescent="0.25">
      <c r="A1858" s="136"/>
    </row>
    <row r="1859" spans="1:1" x14ac:dyDescent="0.25">
      <c r="A1859" s="136"/>
    </row>
    <row r="1860" spans="1:1" x14ac:dyDescent="0.25">
      <c r="A1860" s="136"/>
    </row>
    <row r="1861" spans="1:1" x14ac:dyDescent="0.25">
      <c r="A1861" s="136"/>
    </row>
    <row r="1862" spans="1:1" x14ac:dyDescent="0.25">
      <c r="A1862" s="136"/>
    </row>
    <row r="1863" spans="1:1" x14ac:dyDescent="0.25">
      <c r="A1863" s="136"/>
    </row>
    <row r="1864" spans="1:1" x14ac:dyDescent="0.25">
      <c r="A1864" s="136"/>
    </row>
    <row r="1865" spans="1:1" x14ac:dyDescent="0.25">
      <c r="A1865" s="136"/>
    </row>
    <row r="1866" spans="1:1" x14ac:dyDescent="0.25">
      <c r="A1866" s="136"/>
    </row>
    <row r="1867" spans="1:1" x14ac:dyDescent="0.25">
      <c r="A1867" s="136"/>
    </row>
    <row r="1868" spans="1:1" x14ac:dyDescent="0.25">
      <c r="A1868" s="136"/>
    </row>
    <row r="1869" spans="1:1" x14ac:dyDescent="0.25">
      <c r="A1869" s="136"/>
    </row>
    <row r="1870" spans="1:1" x14ac:dyDescent="0.25">
      <c r="A1870" s="136"/>
    </row>
    <row r="1871" spans="1:1" x14ac:dyDescent="0.25">
      <c r="A1871" s="136"/>
    </row>
    <row r="1872" spans="1:1" x14ac:dyDescent="0.25">
      <c r="A1872" s="136"/>
    </row>
    <row r="1873" spans="1:1" x14ac:dyDescent="0.25">
      <c r="A1873" s="136"/>
    </row>
    <row r="1874" spans="1:1" x14ac:dyDescent="0.25">
      <c r="A1874" s="136"/>
    </row>
    <row r="1875" spans="1:1" x14ac:dyDescent="0.25">
      <c r="A1875" s="136"/>
    </row>
    <row r="1876" spans="1:1" x14ac:dyDescent="0.25">
      <c r="A1876" s="136"/>
    </row>
    <row r="1877" spans="1:1" x14ac:dyDescent="0.25">
      <c r="A1877" s="136"/>
    </row>
    <row r="1878" spans="1:1" x14ac:dyDescent="0.25">
      <c r="A1878" s="136"/>
    </row>
    <row r="1879" spans="1:1" x14ac:dyDescent="0.25">
      <c r="A1879" s="136"/>
    </row>
    <row r="1880" spans="1:1" x14ac:dyDescent="0.25">
      <c r="A1880" s="136"/>
    </row>
    <row r="1881" spans="1:1" x14ac:dyDescent="0.25">
      <c r="A1881" s="136"/>
    </row>
    <row r="1882" spans="1:1" x14ac:dyDescent="0.25">
      <c r="A1882" s="136"/>
    </row>
    <row r="1883" spans="1:1" x14ac:dyDescent="0.25">
      <c r="A1883" s="136"/>
    </row>
    <row r="1884" spans="1:1" x14ac:dyDescent="0.25">
      <c r="A1884" s="136"/>
    </row>
    <row r="1885" spans="1:1" x14ac:dyDescent="0.25">
      <c r="A1885" s="136"/>
    </row>
    <row r="1886" spans="1:1" x14ac:dyDescent="0.25">
      <c r="A1886" s="136"/>
    </row>
    <row r="1887" spans="1:1" x14ac:dyDescent="0.25">
      <c r="A1887" s="136"/>
    </row>
    <row r="1888" spans="1:1" x14ac:dyDescent="0.25">
      <c r="A1888" s="136"/>
    </row>
    <row r="1889" spans="1:1" x14ac:dyDescent="0.25">
      <c r="A1889" s="136"/>
    </row>
    <row r="1890" spans="1:1" x14ac:dyDescent="0.25">
      <c r="A1890" s="136"/>
    </row>
    <row r="1891" spans="1:1" x14ac:dyDescent="0.25">
      <c r="A1891" s="136"/>
    </row>
    <row r="1892" spans="1:1" x14ac:dyDescent="0.25">
      <c r="A1892" s="136"/>
    </row>
    <row r="1893" spans="1:1" x14ac:dyDescent="0.25">
      <c r="A1893" s="136"/>
    </row>
    <row r="1894" spans="1:1" x14ac:dyDescent="0.25">
      <c r="A1894" s="136"/>
    </row>
    <row r="1895" spans="1:1" x14ac:dyDescent="0.25">
      <c r="A1895" s="136"/>
    </row>
    <row r="1896" spans="1:1" x14ac:dyDescent="0.25">
      <c r="A1896" s="136"/>
    </row>
    <row r="1897" spans="1:1" x14ac:dyDescent="0.25">
      <c r="A1897" s="136"/>
    </row>
    <row r="1898" spans="1:1" x14ac:dyDescent="0.25">
      <c r="A1898" s="136"/>
    </row>
    <row r="1899" spans="1:1" x14ac:dyDescent="0.25">
      <c r="A1899" s="136"/>
    </row>
    <row r="1900" spans="1:1" x14ac:dyDescent="0.25">
      <c r="A1900" s="136"/>
    </row>
    <row r="1901" spans="1:1" x14ac:dyDescent="0.25">
      <c r="A1901" s="136"/>
    </row>
    <row r="1902" spans="1:1" x14ac:dyDescent="0.25">
      <c r="A1902" s="136"/>
    </row>
    <row r="1903" spans="1:1" x14ac:dyDescent="0.25">
      <c r="A1903" s="136"/>
    </row>
    <row r="1904" spans="1:1" x14ac:dyDescent="0.25">
      <c r="A1904" s="136"/>
    </row>
    <row r="1905" spans="1:1" x14ac:dyDescent="0.25">
      <c r="A1905" s="136"/>
    </row>
    <row r="1906" spans="1:1" x14ac:dyDescent="0.25">
      <c r="A1906" s="136"/>
    </row>
    <row r="1907" spans="1:1" x14ac:dyDescent="0.25">
      <c r="A1907" s="136"/>
    </row>
    <row r="1908" spans="1:1" x14ac:dyDescent="0.25">
      <c r="A1908" s="136"/>
    </row>
    <row r="1909" spans="1:1" x14ac:dyDescent="0.25">
      <c r="A1909" s="136"/>
    </row>
    <row r="1910" spans="1:1" x14ac:dyDescent="0.25">
      <c r="A1910" s="136"/>
    </row>
    <row r="1911" spans="1:1" x14ac:dyDescent="0.25">
      <c r="A1911" s="136"/>
    </row>
    <row r="1912" spans="1:1" x14ac:dyDescent="0.25">
      <c r="A1912" s="136"/>
    </row>
    <row r="1913" spans="1:1" x14ac:dyDescent="0.25">
      <c r="A1913" s="136"/>
    </row>
    <row r="1914" spans="1:1" x14ac:dyDescent="0.25">
      <c r="A1914" s="136"/>
    </row>
    <row r="1915" spans="1:1" x14ac:dyDescent="0.25">
      <c r="A1915" s="136"/>
    </row>
    <row r="1916" spans="1:1" x14ac:dyDescent="0.25">
      <c r="A1916" s="136"/>
    </row>
    <row r="1917" spans="1:1" x14ac:dyDescent="0.25">
      <c r="A1917" s="136"/>
    </row>
    <row r="1918" spans="1:1" x14ac:dyDescent="0.25">
      <c r="A1918" s="136"/>
    </row>
    <row r="1919" spans="1:1" x14ac:dyDescent="0.25">
      <c r="A1919" s="136"/>
    </row>
    <row r="1920" spans="1:1" x14ac:dyDescent="0.25">
      <c r="A1920" s="136"/>
    </row>
    <row r="1921" spans="1:1" x14ac:dyDescent="0.25">
      <c r="A1921" s="136"/>
    </row>
    <row r="1922" spans="1:1" x14ac:dyDescent="0.25">
      <c r="A1922" s="136"/>
    </row>
    <row r="1923" spans="1:1" x14ac:dyDescent="0.25">
      <c r="A1923" s="136"/>
    </row>
    <row r="1924" spans="1:1" x14ac:dyDescent="0.25">
      <c r="A1924" s="136"/>
    </row>
    <row r="1925" spans="1:1" x14ac:dyDescent="0.25">
      <c r="A1925" s="136"/>
    </row>
    <row r="1926" spans="1:1" x14ac:dyDescent="0.25">
      <c r="A1926" s="136"/>
    </row>
    <row r="1927" spans="1:1" x14ac:dyDescent="0.25">
      <c r="A1927" s="136"/>
    </row>
    <row r="1928" spans="1:1" x14ac:dyDescent="0.25">
      <c r="A1928" s="136"/>
    </row>
    <row r="1929" spans="1:1" x14ac:dyDescent="0.25">
      <c r="A1929" s="136"/>
    </row>
    <row r="1930" spans="1:1" x14ac:dyDescent="0.25">
      <c r="A1930" s="136"/>
    </row>
    <row r="1931" spans="1:1" x14ac:dyDescent="0.25">
      <c r="A1931" s="136"/>
    </row>
    <row r="1932" spans="1:1" x14ac:dyDescent="0.25">
      <c r="A1932" s="136"/>
    </row>
    <row r="1933" spans="1:1" x14ac:dyDescent="0.25">
      <c r="A1933" s="136"/>
    </row>
    <row r="1934" spans="1:1" x14ac:dyDescent="0.25">
      <c r="A1934" s="136"/>
    </row>
    <row r="1935" spans="1:1" x14ac:dyDescent="0.25">
      <c r="A1935" s="136"/>
    </row>
    <row r="1936" spans="1:1" x14ac:dyDescent="0.25">
      <c r="A1936" s="136"/>
    </row>
    <row r="1937" spans="1:1" x14ac:dyDescent="0.25">
      <c r="A1937" s="136"/>
    </row>
    <row r="1938" spans="1:1" x14ac:dyDescent="0.25">
      <c r="A1938" s="136"/>
    </row>
    <row r="1939" spans="1:1" x14ac:dyDescent="0.25">
      <c r="A1939" s="136"/>
    </row>
    <row r="1940" spans="1:1" x14ac:dyDescent="0.25">
      <c r="A1940" s="136"/>
    </row>
    <row r="1941" spans="1:1" x14ac:dyDescent="0.25">
      <c r="A1941" s="136"/>
    </row>
    <row r="1942" spans="1:1" x14ac:dyDescent="0.25">
      <c r="A1942" s="136"/>
    </row>
    <row r="1943" spans="1:1" x14ac:dyDescent="0.25">
      <c r="A1943" s="136"/>
    </row>
    <row r="1944" spans="1:1" x14ac:dyDescent="0.25">
      <c r="A1944" s="136"/>
    </row>
    <row r="1945" spans="1:1" x14ac:dyDescent="0.25">
      <c r="A1945" s="136"/>
    </row>
    <row r="1946" spans="1:1" x14ac:dyDescent="0.25">
      <c r="A1946" s="136"/>
    </row>
    <row r="1947" spans="1:1" x14ac:dyDescent="0.25">
      <c r="A1947" s="136"/>
    </row>
    <row r="1948" spans="1:1" x14ac:dyDescent="0.25">
      <c r="A1948" s="136"/>
    </row>
    <row r="1949" spans="1:1" x14ac:dyDescent="0.25">
      <c r="A1949" s="136"/>
    </row>
    <row r="1950" spans="1:1" x14ac:dyDescent="0.25">
      <c r="A1950" s="136"/>
    </row>
    <row r="1951" spans="1:1" x14ac:dyDescent="0.25">
      <c r="A1951" s="136"/>
    </row>
    <row r="1952" spans="1:1" x14ac:dyDescent="0.25">
      <c r="A1952" s="136"/>
    </row>
    <row r="1953" spans="1:1" x14ac:dyDescent="0.25">
      <c r="A1953" s="136"/>
    </row>
    <row r="1954" spans="1:1" x14ac:dyDescent="0.25">
      <c r="A1954" s="136"/>
    </row>
    <row r="1955" spans="1:1" x14ac:dyDescent="0.25">
      <c r="A1955" s="136"/>
    </row>
    <row r="1956" spans="1:1" x14ac:dyDescent="0.25">
      <c r="A1956" s="136"/>
    </row>
    <row r="1957" spans="1:1" x14ac:dyDescent="0.25">
      <c r="A1957" s="136"/>
    </row>
    <row r="1958" spans="1:1" x14ac:dyDescent="0.25">
      <c r="A1958" s="136"/>
    </row>
    <row r="1959" spans="1:1" x14ac:dyDescent="0.25">
      <c r="A1959" s="136"/>
    </row>
    <row r="1960" spans="1:1" x14ac:dyDescent="0.25">
      <c r="A1960" s="136"/>
    </row>
    <row r="1961" spans="1:1" x14ac:dyDescent="0.25">
      <c r="A1961" s="136"/>
    </row>
    <row r="1962" spans="1:1" x14ac:dyDescent="0.25">
      <c r="A1962" s="136"/>
    </row>
    <row r="1963" spans="1:1" x14ac:dyDescent="0.25">
      <c r="A1963" s="136"/>
    </row>
    <row r="1964" spans="1:1" x14ac:dyDescent="0.25">
      <c r="A1964" s="136"/>
    </row>
    <row r="1965" spans="1:1" x14ac:dyDescent="0.25">
      <c r="A1965" s="136"/>
    </row>
    <row r="1966" spans="1:1" x14ac:dyDescent="0.25">
      <c r="A1966" s="136"/>
    </row>
    <row r="1967" spans="1:1" x14ac:dyDescent="0.25">
      <c r="A1967" s="136"/>
    </row>
    <row r="1968" spans="1:1" x14ac:dyDescent="0.25">
      <c r="A1968" s="136"/>
    </row>
    <row r="1969" spans="1:1" x14ac:dyDescent="0.25">
      <c r="A1969" s="136"/>
    </row>
    <row r="1970" spans="1:1" x14ac:dyDescent="0.25">
      <c r="A1970" s="136"/>
    </row>
    <row r="1971" spans="1:1" x14ac:dyDescent="0.25">
      <c r="A1971" s="136"/>
    </row>
    <row r="1972" spans="1:1" x14ac:dyDescent="0.25">
      <c r="A1972" s="136"/>
    </row>
    <row r="1973" spans="1:1" x14ac:dyDescent="0.25">
      <c r="A1973" s="136"/>
    </row>
    <row r="1974" spans="1:1" x14ac:dyDescent="0.25">
      <c r="A1974" s="136"/>
    </row>
    <row r="1975" spans="1:1" x14ac:dyDescent="0.25">
      <c r="A1975" s="136"/>
    </row>
    <row r="1976" spans="1:1" x14ac:dyDescent="0.25">
      <c r="A1976" s="136"/>
    </row>
    <row r="1977" spans="1:1" x14ac:dyDescent="0.25">
      <c r="A1977" s="136"/>
    </row>
    <row r="1978" spans="1:1" x14ac:dyDescent="0.25">
      <c r="A1978" s="136"/>
    </row>
    <row r="1979" spans="1:1" x14ac:dyDescent="0.25">
      <c r="A1979" s="136"/>
    </row>
    <row r="1980" spans="1:1" x14ac:dyDescent="0.25">
      <c r="A1980" s="136"/>
    </row>
    <row r="1981" spans="1:1" x14ac:dyDescent="0.25">
      <c r="A1981" s="136"/>
    </row>
    <row r="1982" spans="1:1" x14ac:dyDescent="0.25">
      <c r="A1982" s="136"/>
    </row>
    <row r="1983" spans="1:1" x14ac:dyDescent="0.25">
      <c r="A1983" s="136"/>
    </row>
    <row r="1984" spans="1:1" x14ac:dyDescent="0.25">
      <c r="A1984" s="136"/>
    </row>
    <row r="1985" spans="1:1" x14ac:dyDescent="0.25">
      <c r="A1985" s="136"/>
    </row>
    <row r="1986" spans="1:1" x14ac:dyDescent="0.25">
      <c r="A1986" s="136"/>
    </row>
    <row r="1987" spans="1:1" x14ac:dyDescent="0.25">
      <c r="A1987" s="136"/>
    </row>
    <row r="1988" spans="1:1" x14ac:dyDescent="0.25">
      <c r="A1988" s="136"/>
    </row>
    <row r="1989" spans="1:1" x14ac:dyDescent="0.25">
      <c r="A1989" s="136"/>
    </row>
    <row r="1990" spans="1:1" x14ac:dyDescent="0.25">
      <c r="A1990" s="136"/>
    </row>
    <row r="1991" spans="1:1" x14ac:dyDescent="0.25">
      <c r="A1991" s="136"/>
    </row>
    <row r="1992" spans="1:1" x14ac:dyDescent="0.25">
      <c r="A1992" s="136"/>
    </row>
    <row r="1993" spans="1:1" x14ac:dyDescent="0.25">
      <c r="A1993" s="136"/>
    </row>
    <row r="1994" spans="1:1" x14ac:dyDescent="0.25">
      <c r="A1994" s="136"/>
    </row>
    <row r="1995" spans="1:1" x14ac:dyDescent="0.25">
      <c r="A1995" s="136"/>
    </row>
    <row r="1996" spans="1:1" x14ac:dyDescent="0.25">
      <c r="A1996" s="136"/>
    </row>
    <row r="1997" spans="1:1" x14ac:dyDescent="0.25">
      <c r="A1997" s="136"/>
    </row>
    <row r="1998" spans="1:1" x14ac:dyDescent="0.25">
      <c r="A1998" s="136"/>
    </row>
    <row r="1999" spans="1:1" x14ac:dyDescent="0.25">
      <c r="A1999" s="136"/>
    </row>
    <row r="2000" spans="1:1" x14ac:dyDescent="0.25">
      <c r="A2000" s="136"/>
    </row>
    <row r="2001" spans="1:1" x14ac:dyDescent="0.25">
      <c r="A2001" s="136"/>
    </row>
    <row r="2002" spans="1:1" x14ac:dyDescent="0.25">
      <c r="A2002" s="136"/>
    </row>
    <row r="2003" spans="1:1" x14ac:dyDescent="0.25">
      <c r="A2003" s="136"/>
    </row>
    <row r="2004" spans="1:1" x14ac:dyDescent="0.25">
      <c r="A2004" s="136"/>
    </row>
    <row r="2005" spans="1:1" x14ac:dyDescent="0.25">
      <c r="A2005" s="136"/>
    </row>
    <row r="2006" spans="1:1" x14ac:dyDescent="0.25">
      <c r="A2006" s="136"/>
    </row>
    <row r="2007" spans="1:1" x14ac:dyDescent="0.25">
      <c r="A2007" s="136"/>
    </row>
    <row r="2008" spans="1:1" x14ac:dyDescent="0.25">
      <c r="A2008" s="136"/>
    </row>
    <row r="2009" spans="1:1" x14ac:dyDescent="0.25">
      <c r="A2009" s="136"/>
    </row>
    <row r="2010" spans="1:1" x14ac:dyDescent="0.25">
      <c r="A2010" s="136"/>
    </row>
    <row r="2011" spans="1:1" x14ac:dyDescent="0.25">
      <c r="A2011" s="136"/>
    </row>
    <row r="2012" spans="1:1" x14ac:dyDescent="0.25">
      <c r="A2012" s="136"/>
    </row>
    <row r="2013" spans="1:1" x14ac:dyDescent="0.25">
      <c r="A2013" s="136"/>
    </row>
    <row r="2014" spans="1:1" x14ac:dyDescent="0.25">
      <c r="A2014" s="136"/>
    </row>
    <row r="2015" spans="1:1" x14ac:dyDescent="0.25">
      <c r="A2015" s="136"/>
    </row>
    <row r="2016" spans="1:1" x14ac:dyDescent="0.25">
      <c r="A2016" s="136"/>
    </row>
    <row r="2017" spans="1:1" x14ac:dyDescent="0.25">
      <c r="A2017" s="136"/>
    </row>
    <row r="2018" spans="1:1" x14ac:dyDescent="0.25">
      <c r="A2018" s="136"/>
    </row>
    <row r="2019" spans="1:1" x14ac:dyDescent="0.25">
      <c r="A2019" s="136"/>
    </row>
    <row r="2020" spans="1:1" x14ac:dyDescent="0.25">
      <c r="A2020" s="136"/>
    </row>
    <row r="2021" spans="1:1" x14ac:dyDescent="0.25">
      <c r="A2021" s="136"/>
    </row>
    <row r="2022" spans="1:1" x14ac:dyDescent="0.25">
      <c r="A2022" s="136"/>
    </row>
    <row r="2023" spans="1:1" x14ac:dyDescent="0.25">
      <c r="A2023" s="136"/>
    </row>
    <row r="2024" spans="1:1" x14ac:dyDescent="0.25">
      <c r="A2024" s="136"/>
    </row>
    <row r="2025" spans="1:1" x14ac:dyDescent="0.25">
      <c r="A2025" s="136"/>
    </row>
    <row r="2026" spans="1:1" x14ac:dyDescent="0.25">
      <c r="A2026" s="136"/>
    </row>
    <row r="2027" spans="1:1" x14ac:dyDescent="0.25">
      <c r="A2027" s="136"/>
    </row>
    <row r="2028" spans="1:1" x14ac:dyDescent="0.25">
      <c r="A2028" s="136"/>
    </row>
    <row r="2029" spans="1:1" x14ac:dyDescent="0.25">
      <c r="A2029" s="136"/>
    </row>
    <row r="2030" spans="1:1" x14ac:dyDescent="0.25">
      <c r="A2030" s="136"/>
    </row>
    <row r="2031" spans="1:1" x14ac:dyDescent="0.25">
      <c r="A2031" s="136"/>
    </row>
    <row r="2032" spans="1:1" x14ac:dyDescent="0.25">
      <c r="A2032" s="136"/>
    </row>
    <row r="2033" spans="1:1" x14ac:dyDescent="0.25">
      <c r="A2033" s="136"/>
    </row>
    <row r="2034" spans="1:1" x14ac:dyDescent="0.25">
      <c r="A2034" s="136"/>
    </row>
    <row r="2035" spans="1:1" x14ac:dyDescent="0.25">
      <c r="A2035" s="136"/>
    </row>
    <row r="2036" spans="1:1" x14ac:dyDescent="0.25">
      <c r="A2036" s="136"/>
    </row>
    <row r="2037" spans="1:1" x14ac:dyDescent="0.25">
      <c r="A2037" s="136"/>
    </row>
    <row r="2038" spans="1:1" x14ac:dyDescent="0.25">
      <c r="A2038" s="136"/>
    </row>
    <row r="2039" spans="1:1" x14ac:dyDescent="0.25">
      <c r="A2039" s="136"/>
    </row>
    <row r="2040" spans="1:1" x14ac:dyDescent="0.25">
      <c r="A2040" s="136"/>
    </row>
    <row r="2041" spans="1:1" x14ac:dyDescent="0.25">
      <c r="A2041" s="136"/>
    </row>
    <row r="2042" spans="1:1" x14ac:dyDescent="0.25">
      <c r="A2042" s="136"/>
    </row>
    <row r="2043" spans="1:1" x14ac:dyDescent="0.25">
      <c r="A2043" s="136"/>
    </row>
    <row r="2044" spans="1:1" x14ac:dyDescent="0.25">
      <c r="A2044" s="136"/>
    </row>
    <row r="2045" spans="1:1" x14ac:dyDescent="0.25">
      <c r="A2045" s="136"/>
    </row>
    <row r="2046" spans="1:1" x14ac:dyDescent="0.25">
      <c r="A2046" s="136"/>
    </row>
    <row r="2047" spans="1:1" x14ac:dyDescent="0.25">
      <c r="A2047" s="136"/>
    </row>
    <row r="2048" spans="1:1" x14ac:dyDescent="0.25">
      <c r="A2048" s="136"/>
    </row>
    <row r="2049" spans="1:1" x14ac:dyDescent="0.25">
      <c r="A2049" s="136"/>
    </row>
    <row r="2050" spans="1:1" x14ac:dyDescent="0.25">
      <c r="A2050" s="136"/>
    </row>
    <row r="2051" spans="1:1" x14ac:dyDescent="0.25">
      <c r="A2051" s="136"/>
    </row>
    <row r="2052" spans="1:1" x14ac:dyDescent="0.25">
      <c r="A2052" s="136"/>
    </row>
    <row r="2053" spans="1:1" x14ac:dyDescent="0.25">
      <c r="A2053" s="136"/>
    </row>
    <row r="2054" spans="1:1" x14ac:dyDescent="0.25">
      <c r="A2054" s="136"/>
    </row>
    <row r="2055" spans="1:1" x14ac:dyDescent="0.25">
      <c r="A2055" s="136"/>
    </row>
    <row r="2056" spans="1:1" x14ac:dyDescent="0.25">
      <c r="A2056" s="136"/>
    </row>
    <row r="2057" spans="1:1" x14ac:dyDescent="0.25">
      <c r="A2057" s="136"/>
    </row>
    <row r="2058" spans="1:1" x14ac:dyDescent="0.25">
      <c r="A2058" s="136"/>
    </row>
    <row r="2059" spans="1:1" x14ac:dyDescent="0.25">
      <c r="A2059" s="136"/>
    </row>
    <row r="2060" spans="1:1" x14ac:dyDescent="0.25">
      <c r="A2060" s="136"/>
    </row>
    <row r="2061" spans="1:1" x14ac:dyDescent="0.25">
      <c r="A2061" s="136"/>
    </row>
    <row r="2062" spans="1:1" x14ac:dyDescent="0.25">
      <c r="A2062" s="136"/>
    </row>
    <row r="2063" spans="1:1" x14ac:dyDescent="0.25">
      <c r="A2063" s="136"/>
    </row>
    <row r="2064" spans="1:1" x14ac:dyDescent="0.25">
      <c r="A2064" s="136"/>
    </row>
    <row r="2065" spans="1:1" x14ac:dyDescent="0.25">
      <c r="A2065" s="136"/>
    </row>
    <row r="2066" spans="1:1" x14ac:dyDescent="0.25">
      <c r="A2066" s="136"/>
    </row>
    <row r="2067" spans="1:1" x14ac:dyDescent="0.25">
      <c r="A2067" s="136"/>
    </row>
    <row r="2068" spans="1:1" x14ac:dyDescent="0.25">
      <c r="A2068" s="136"/>
    </row>
    <row r="2069" spans="1:1" x14ac:dyDescent="0.25">
      <c r="A2069" s="136"/>
    </row>
    <row r="2070" spans="1:1" x14ac:dyDescent="0.25">
      <c r="A2070" s="136"/>
    </row>
    <row r="2071" spans="1:1" x14ac:dyDescent="0.25">
      <c r="A2071" s="136"/>
    </row>
    <row r="2072" spans="1:1" x14ac:dyDescent="0.25">
      <c r="A2072" s="136"/>
    </row>
    <row r="2073" spans="1:1" x14ac:dyDescent="0.25">
      <c r="A2073" s="136"/>
    </row>
    <row r="2074" spans="1:1" x14ac:dyDescent="0.25">
      <c r="A2074" s="136"/>
    </row>
    <row r="2075" spans="1:1" x14ac:dyDescent="0.25">
      <c r="A2075" s="136"/>
    </row>
    <row r="2076" spans="1:1" x14ac:dyDescent="0.25">
      <c r="A2076" s="136"/>
    </row>
    <row r="2077" spans="1:1" x14ac:dyDescent="0.25">
      <c r="A2077" s="136"/>
    </row>
    <row r="2078" spans="1:1" x14ac:dyDescent="0.25">
      <c r="A2078" s="136"/>
    </row>
    <row r="2079" spans="1:1" x14ac:dyDescent="0.25">
      <c r="A2079" s="136"/>
    </row>
    <row r="2080" spans="1:1" x14ac:dyDescent="0.25">
      <c r="A2080" s="136"/>
    </row>
    <row r="2081" spans="1:1" x14ac:dyDescent="0.25">
      <c r="A2081" s="136"/>
    </row>
    <row r="2082" spans="1:1" x14ac:dyDescent="0.25">
      <c r="A2082" s="136"/>
    </row>
    <row r="2083" spans="1:1" x14ac:dyDescent="0.25">
      <c r="A2083" s="136"/>
    </row>
    <row r="2084" spans="1:1" x14ac:dyDescent="0.25">
      <c r="A2084" s="136"/>
    </row>
    <row r="2085" spans="1:1" x14ac:dyDescent="0.25">
      <c r="A2085" s="136"/>
    </row>
    <row r="2086" spans="1:1" x14ac:dyDescent="0.25">
      <c r="A2086" s="136"/>
    </row>
    <row r="2087" spans="1:1" x14ac:dyDescent="0.25">
      <c r="A2087" s="136"/>
    </row>
    <row r="2088" spans="1:1" x14ac:dyDescent="0.25">
      <c r="A2088" s="136"/>
    </row>
    <row r="2089" spans="1:1" x14ac:dyDescent="0.25">
      <c r="A2089" s="136"/>
    </row>
    <row r="2090" spans="1:1" x14ac:dyDescent="0.25">
      <c r="A2090" s="136"/>
    </row>
    <row r="2091" spans="1:1" x14ac:dyDescent="0.25">
      <c r="A2091" s="136"/>
    </row>
    <row r="2092" spans="1:1" x14ac:dyDescent="0.25">
      <c r="A2092" s="136"/>
    </row>
    <row r="2093" spans="1:1" x14ac:dyDescent="0.25">
      <c r="A2093" s="136"/>
    </row>
    <row r="2094" spans="1:1" x14ac:dyDescent="0.25">
      <c r="A2094" s="136"/>
    </row>
    <row r="2095" spans="1:1" x14ac:dyDescent="0.25">
      <c r="A2095" s="136"/>
    </row>
    <row r="2096" spans="1:1" x14ac:dyDescent="0.25">
      <c r="A2096" s="136"/>
    </row>
    <row r="2097" spans="1:1" x14ac:dyDescent="0.25">
      <c r="A2097" s="136"/>
    </row>
    <row r="2098" spans="1:1" x14ac:dyDescent="0.25">
      <c r="A2098" s="136"/>
    </row>
    <row r="2099" spans="1:1" x14ac:dyDescent="0.25">
      <c r="A2099" s="136"/>
    </row>
    <row r="2100" spans="1:1" x14ac:dyDescent="0.25">
      <c r="A2100" s="136"/>
    </row>
    <row r="2101" spans="1:1" x14ac:dyDescent="0.25">
      <c r="A2101" s="136"/>
    </row>
    <row r="2102" spans="1:1" x14ac:dyDescent="0.25">
      <c r="A2102" s="136"/>
    </row>
    <row r="2103" spans="1:1" x14ac:dyDescent="0.25">
      <c r="A2103" s="136"/>
    </row>
    <row r="2104" spans="1:1" x14ac:dyDescent="0.25">
      <c r="A2104" s="136"/>
    </row>
    <row r="2105" spans="1:1" x14ac:dyDescent="0.25">
      <c r="A2105" s="136"/>
    </row>
    <row r="2106" spans="1:1" x14ac:dyDescent="0.25">
      <c r="A2106" s="136"/>
    </row>
    <row r="2107" spans="1:1" x14ac:dyDescent="0.25">
      <c r="A2107" s="136"/>
    </row>
    <row r="2108" spans="1:1" x14ac:dyDescent="0.25">
      <c r="A2108" s="136"/>
    </row>
    <row r="2109" spans="1:1" x14ac:dyDescent="0.25">
      <c r="A2109" s="136"/>
    </row>
    <row r="2110" spans="1:1" x14ac:dyDescent="0.25">
      <c r="A2110" s="136"/>
    </row>
    <row r="2111" spans="1:1" x14ac:dyDescent="0.25">
      <c r="A2111" s="136"/>
    </row>
    <row r="2112" spans="1:1" x14ac:dyDescent="0.25">
      <c r="A2112" s="136"/>
    </row>
    <row r="2113" spans="1:1" x14ac:dyDescent="0.25">
      <c r="A2113" s="136"/>
    </row>
    <row r="2114" spans="1:1" x14ac:dyDescent="0.25">
      <c r="A2114" s="136"/>
    </row>
    <row r="2115" spans="1:1" x14ac:dyDescent="0.25">
      <c r="A2115" s="136"/>
    </row>
    <row r="2116" spans="1:1" x14ac:dyDescent="0.25">
      <c r="A2116" s="136"/>
    </row>
    <row r="2117" spans="1:1" x14ac:dyDescent="0.25">
      <c r="A2117" s="136"/>
    </row>
    <row r="2118" spans="1:1" x14ac:dyDescent="0.25">
      <c r="A2118" s="136"/>
    </row>
    <row r="2119" spans="1:1" x14ac:dyDescent="0.25">
      <c r="A2119" s="136"/>
    </row>
    <row r="2120" spans="1:1" x14ac:dyDescent="0.25">
      <c r="A2120" s="136"/>
    </row>
    <row r="2121" spans="1:1" x14ac:dyDescent="0.25">
      <c r="A2121" s="136"/>
    </row>
    <row r="2122" spans="1:1" x14ac:dyDescent="0.25">
      <c r="A2122" s="136"/>
    </row>
    <row r="2123" spans="1:1" x14ac:dyDescent="0.25">
      <c r="A2123" s="136"/>
    </row>
    <row r="2124" spans="1:1" x14ac:dyDescent="0.25">
      <c r="A2124" s="136"/>
    </row>
    <row r="2125" spans="1:1" x14ac:dyDescent="0.25">
      <c r="A2125" s="136"/>
    </row>
    <row r="2126" spans="1:1" x14ac:dyDescent="0.25">
      <c r="A2126" s="136"/>
    </row>
    <row r="2127" spans="1:1" x14ac:dyDescent="0.25">
      <c r="A2127" s="136"/>
    </row>
    <row r="2128" spans="1:1" x14ac:dyDescent="0.25">
      <c r="A2128" s="136"/>
    </row>
    <row r="2129" spans="1:1" x14ac:dyDescent="0.25">
      <c r="A2129" s="136"/>
    </row>
    <row r="2130" spans="1:1" x14ac:dyDescent="0.25">
      <c r="A2130" s="136"/>
    </row>
    <row r="2131" spans="1:1" x14ac:dyDescent="0.25">
      <c r="A2131" s="136"/>
    </row>
    <row r="2132" spans="1:1" x14ac:dyDescent="0.25">
      <c r="A2132" s="136"/>
    </row>
    <row r="2133" spans="1:1" x14ac:dyDescent="0.25">
      <c r="A2133" s="136"/>
    </row>
    <row r="2134" spans="1:1" x14ac:dyDescent="0.25">
      <c r="A2134" s="136"/>
    </row>
    <row r="2135" spans="1:1" x14ac:dyDescent="0.25">
      <c r="A2135" s="136"/>
    </row>
    <row r="2136" spans="1:1" x14ac:dyDescent="0.25">
      <c r="A2136" s="136"/>
    </row>
    <row r="2137" spans="1:1" x14ac:dyDescent="0.25">
      <c r="A2137" s="136"/>
    </row>
    <row r="2138" spans="1:1" x14ac:dyDescent="0.25">
      <c r="A2138" s="136"/>
    </row>
    <row r="2139" spans="1:1" x14ac:dyDescent="0.25">
      <c r="A2139" s="136"/>
    </row>
    <row r="2140" spans="1:1" x14ac:dyDescent="0.25">
      <c r="A2140" s="136"/>
    </row>
    <row r="2141" spans="1:1" x14ac:dyDescent="0.25">
      <c r="A2141" s="136"/>
    </row>
    <row r="2142" spans="1:1" x14ac:dyDescent="0.25">
      <c r="A2142" s="136"/>
    </row>
    <row r="2143" spans="1:1" x14ac:dyDescent="0.25">
      <c r="A2143" s="136"/>
    </row>
    <row r="2144" spans="1:1" x14ac:dyDescent="0.25">
      <c r="A2144" s="136"/>
    </row>
    <row r="2145" spans="1:1" x14ac:dyDescent="0.25">
      <c r="A2145" s="136"/>
    </row>
    <row r="2146" spans="1:1" x14ac:dyDescent="0.25">
      <c r="A2146" s="136"/>
    </row>
    <row r="2147" spans="1:1" x14ac:dyDescent="0.25">
      <c r="A2147" s="136"/>
    </row>
    <row r="2148" spans="1:1" x14ac:dyDescent="0.25">
      <c r="A2148" s="136"/>
    </row>
    <row r="2149" spans="1:1" x14ac:dyDescent="0.25">
      <c r="A2149" s="136"/>
    </row>
    <row r="2150" spans="1:1" x14ac:dyDescent="0.25">
      <c r="A2150" s="136"/>
    </row>
    <row r="2151" spans="1:1" x14ac:dyDescent="0.25">
      <c r="A2151" s="136"/>
    </row>
    <row r="2152" spans="1:1" x14ac:dyDescent="0.25">
      <c r="A2152" s="136"/>
    </row>
    <row r="2153" spans="1:1" x14ac:dyDescent="0.25">
      <c r="A2153" s="136"/>
    </row>
    <row r="2154" spans="1:1" x14ac:dyDescent="0.25">
      <c r="A2154" s="136"/>
    </row>
    <row r="2155" spans="1:1" x14ac:dyDescent="0.25">
      <c r="A2155" s="136"/>
    </row>
    <row r="2156" spans="1:1" x14ac:dyDescent="0.25">
      <c r="A2156" s="136"/>
    </row>
    <row r="2157" spans="1:1" x14ac:dyDescent="0.25">
      <c r="A2157" s="136"/>
    </row>
    <row r="2158" spans="1:1" x14ac:dyDescent="0.25">
      <c r="A2158" s="136"/>
    </row>
    <row r="2159" spans="1:1" x14ac:dyDescent="0.25">
      <c r="A2159" s="136"/>
    </row>
    <row r="2160" spans="1:1" x14ac:dyDescent="0.25">
      <c r="A2160" s="136"/>
    </row>
    <row r="2161" spans="1:1" x14ac:dyDescent="0.25">
      <c r="A2161" s="136"/>
    </row>
    <row r="2162" spans="1:1" x14ac:dyDescent="0.25">
      <c r="A2162" s="136"/>
    </row>
    <row r="2163" spans="1:1" x14ac:dyDescent="0.25">
      <c r="A2163" s="136"/>
    </row>
    <row r="2164" spans="1:1" x14ac:dyDescent="0.25">
      <c r="A2164" s="136"/>
    </row>
    <row r="2165" spans="1:1" x14ac:dyDescent="0.25">
      <c r="A2165" s="136"/>
    </row>
    <row r="2166" spans="1:1" x14ac:dyDescent="0.25">
      <c r="A2166" s="136"/>
    </row>
    <row r="2167" spans="1:1" x14ac:dyDescent="0.25">
      <c r="A2167" s="136"/>
    </row>
    <row r="2168" spans="1:1" x14ac:dyDescent="0.25">
      <c r="A2168" s="136"/>
    </row>
    <row r="2169" spans="1:1" x14ac:dyDescent="0.25">
      <c r="A2169" s="136"/>
    </row>
    <row r="2170" spans="1:1" x14ac:dyDescent="0.25">
      <c r="A2170" s="136"/>
    </row>
    <row r="2171" spans="1:1" x14ac:dyDescent="0.25">
      <c r="A2171" s="136"/>
    </row>
    <row r="2172" spans="1:1" x14ac:dyDescent="0.25">
      <c r="A2172" s="136"/>
    </row>
    <row r="2173" spans="1:1" x14ac:dyDescent="0.25">
      <c r="A2173" s="136"/>
    </row>
    <row r="2174" spans="1:1" x14ac:dyDescent="0.25">
      <c r="A2174" s="136"/>
    </row>
    <row r="2175" spans="1:1" x14ac:dyDescent="0.25">
      <c r="A2175" s="136"/>
    </row>
    <row r="2176" spans="1:1" x14ac:dyDescent="0.25">
      <c r="A2176" s="136"/>
    </row>
    <row r="2177" spans="1:1" x14ac:dyDescent="0.25">
      <c r="A2177" s="136"/>
    </row>
    <row r="2178" spans="1:1" x14ac:dyDescent="0.25">
      <c r="A2178" s="136"/>
    </row>
    <row r="2179" spans="1:1" x14ac:dyDescent="0.25">
      <c r="A2179" s="136"/>
    </row>
    <row r="2180" spans="1:1" x14ac:dyDescent="0.25">
      <c r="A2180" s="136"/>
    </row>
    <row r="2181" spans="1:1" x14ac:dyDescent="0.25">
      <c r="A2181" s="136"/>
    </row>
    <row r="2182" spans="1:1" x14ac:dyDescent="0.25">
      <c r="A2182" s="136"/>
    </row>
    <row r="2183" spans="1:1" x14ac:dyDescent="0.25">
      <c r="A2183" s="136"/>
    </row>
    <row r="2184" spans="1:1" x14ac:dyDescent="0.25">
      <c r="A2184" s="136"/>
    </row>
    <row r="2185" spans="1:1" x14ac:dyDescent="0.25">
      <c r="A2185" s="136"/>
    </row>
    <row r="2186" spans="1:1" x14ac:dyDescent="0.25">
      <c r="A2186" s="136"/>
    </row>
    <row r="2187" spans="1:1" x14ac:dyDescent="0.25">
      <c r="A2187" s="136"/>
    </row>
    <row r="2188" spans="1:1" x14ac:dyDescent="0.25">
      <c r="A2188" s="136"/>
    </row>
    <row r="2189" spans="1:1" x14ac:dyDescent="0.25">
      <c r="A2189" s="136"/>
    </row>
    <row r="2190" spans="1:1" x14ac:dyDescent="0.25">
      <c r="A2190" s="136"/>
    </row>
    <row r="2191" spans="1:1" x14ac:dyDescent="0.25">
      <c r="A2191" s="136"/>
    </row>
    <row r="2192" spans="1:1" x14ac:dyDescent="0.25">
      <c r="A2192" s="136"/>
    </row>
    <row r="2193" spans="1:1" x14ac:dyDescent="0.25">
      <c r="A2193" s="136"/>
    </row>
    <row r="2194" spans="1:1" x14ac:dyDescent="0.25">
      <c r="A2194" s="136"/>
    </row>
    <row r="2195" spans="1:1" x14ac:dyDescent="0.25">
      <c r="A2195" s="136"/>
    </row>
    <row r="2196" spans="1:1" x14ac:dyDescent="0.25">
      <c r="A2196" s="136"/>
    </row>
    <row r="2197" spans="1:1" x14ac:dyDescent="0.25">
      <c r="A2197" s="136"/>
    </row>
    <row r="2198" spans="1:1" x14ac:dyDescent="0.25">
      <c r="A2198" s="136"/>
    </row>
    <row r="2199" spans="1:1" x14ac:dyDescent="0.25">
      <c r="A2199" s="136"/>
    </row>
    <row r="2200" spans="1:1" x14ac:dyDescent="0.25">
      <c r="A2200" s="136"/>
    </row>
    <row r="2201" spans="1:1" x14ac:dyDescent="0.25">
      <c r="A2201" s="136"/>
    </row>
    <row r="2202" spans="1:1" x14ac:dyDescent="0.25">
      <c r="A2202" s="136"/>
    </row>
    <row r="2203" spans="1:1" x14ac:dyDescent="0.25">
      <c r="A2203" s="136"/>
    </row>
    <row r="2204" spans="1:1" x14ac:dyDescent="0.25">
      <c r="A2204" s="136"/>
    </row>
    <row r="2205" spans="1:1" x14ac:dyDescent="0.25">
      <c r="A2205" s="136"/>
    </row>
    <row r="2206" spans="1:1" x14ac:dyDescent="0.25">
      <c r="A2206" s="136"/>
    </row>
    <row r="2207" spans="1:1" x14ac:dyDescent="0.25">
      <c r="A2207" s="136"/>
    </row>
    <row r="2208" spans="1:1" x14ac:dyDescent="0.25">
      <c r="A2208" s="136"/>
    </row>
    <row r="2209" spans="1:1" x14ac:dyDescent="0.25">
      <c r="A2209" s="136"/>
    </row>
    <row r="2210" spans="1:1" x14ac:dyDescent="0.25">
      <c r="A2210" s="136"/>
    </row>
    <row r="2211" spans="1:1" x14ac:dyDescent="0.25">
      <c r="A2211" s="136"/>
    </row>
    <row r="2212" spans="1:1" x14ac:dyDescent="0.25">
      <c r="A2212" s="136"/>
    </row>
    <row r="2213" spans="1:1" x14ac:dyDescent="0.25">
      <c r="A2213" s="136"/>
    </row>
    <row r="2214" spans="1:1" x14ac:dyDescent="0.25">
      <c r="A2214" s="136"/>
    </row>
    <row r="2215" spans="1:1" x14ac:dyDescent="0.25">
      <c r="A2215" s="136"/>
    </row>
    <row r="2216" spans="1:1" x14ac:dyDescent="0.25">
      <c r="A2216" s="136"/>
    </row>
    <row r="2217" spans="1:1" x14ac:dyDescent="0.25">
      <c r="A2217" s="136"/>
    </row>
    <row r="2218" spans="1:1" x14ac:dyDescent="0.25">
      <c r="A2218" s="136"/>
    </row>
    <row r="2219" spans="1:1" x14ac:dyDescent="0.25">
      <c r="A2219" s="136"/>
    </row>
    <row r="2220" spans="1:1" x14ac:dyDescent="0.25">
      <c r="A2220" s="136"/>
    </row>
    <row r="2221" spans="1:1" x14ac:dyDescent="0.25">
      <c r="A2221" s="136"/>
    </row>
    <row r="2222" spans="1:1" x14ac:dyDescent="0.25">
      <c r="A2222" s="136"/>
    </row>
    <row r="2223" spans="1:1" x14ac:dyDescent="0.25">
      <c r="A2223" s="136"/>
    </row>
    <row r="2224" spans="1:1" x14ac:dyDescent="0.25">
      <c r="A2224" s="136"/>
    </row>
    <row r="2225" spans="1:1" x14ac:dyDescent="0.25">
      <c r="A2225" s="136"/>
    </row>
    <row r="2226" spans="1:1" x14ac:dyDescent="0.25">
      <c r="A2226" s="136"/>
    </row>
    <row r="2227" spans="1:1" x14ac:dyDescent="0.25">
      <c r="A2227" s="136"/>
    </row>
    <row r="2228" spans="1:1" x14ac:dyDescent="0.25">
      <c r="A2228" s="136"/>
    </row>
    <row r="2229" spans="1:1" x14ac:dyDescent="0.25">
      <c r="A2229" s="136"/>
    </row>
    <row r="2230" spans="1:1" x14ac:dyDescent="0.25">
      <c r="A2230" s="136"/>
    </row>
    <row r="2231" spans="1:1" x14ac:dyDescent="0.25">
      <c r="A2231" s="136"/>
    </row>
    <row r="2232" spans="1:1" x14ac:dyDescent="0.25">
      <c r="A2232" s="136"/>
    </row>
    <row r="2233" spans="1:1" x14ac:dyDescent="0.25">
      <c r="A2233" s="136"/>
    </row>
    <row r="2234" spans="1:1" x14ac:dyDescent="0.25">
      <c r="A2234" s="136"/>
    </row>
    <row r="2235" spans="1:1" x14ac:dyDescent="0.25">
      <c r="A2235" s="136"/>
    </row>
    <row r="2236" spans="1:1" x14ac:dyDescent="0.25">
      <c r="A2236" s="136"/>
    </row>
    <row r="2237" spans="1:1" x14ac:dyDescent="0.25">
      <c r="A2237" s="136"/>
    </row>
    <row r="2238" spans="1:1" x14ac:dyDescent="0.25">
      <c r="A2238" s="136"/>
    </row>
    <row r="2239" spans="1:1" x14ac:dyDescent="0.25">
      <c r="A2239" s="136"/>
    </row>
    <row r="2240" spans="1:1" x14ac:dyDescent="0.25">
      <c r="A2240" s="136"/>
    </row>
    <row r="2241" spans="1:1" x14ac:dyDescent="0.25">
      <c r="A2241" s="136"/>
    </row>
    <row r="2242" spans="1:1" x14ac:dyDescent="0.25">
      <c r="A2242" s="136"/>
    </row>
    <row r="2243" spans="1:1" x14ac:dyDescent="0.25">
      <c r="A2243" s="136"/>
    </row>
    <row r="2244" spans="1:1" x14ac:dyDescent="0.25">
      <c r="A2244" s="136"/>
    </row>
    <row r="2245" spans="1:1" x14ac:dyDescent="0.25">
      <c r="A2245" s="136"/>
    </row>
    <row r="2246" spans="1:1" x14ac:dyDescent="0.25">
      <c r="A2246" s="136"/>
    </row>
    <row r="2247" spans="1:1" x14ac:dyDescent="0.25">
      <c r="A2247" s="136"/>
    </row>
    <row r="2248" spans="1:1" x14ac:dyDescent="0.25">
      <c r="A2248" s="136"/>
    </row>
    <row r="2249" spans="1:1" x14ac:dyDescent="0.25">
      <c r="A2249" s="136"/>
    </row>
    <row r="2250" spans="1:1" x14ac:dyDescent="0.25">
      <c r="A2250" s="136"/>
    </row>
    <row r="2251" spans="1:1" x14ac:dyDescent="0.25">
      <c r="A2251" s="136"/>
    </row>
    <row r="2252" spans="1:1" x14ac:dyDescent="0.25">
      <c r="A2252" s="136"/>
    </row>
    <row r="2253" spans="1:1" x14ac:dyDescent="0.25">
      <c r="A2253" s="136"/>
    </row>
    <row r="2254" spans="1:1" x14ac:dyDescent="0.25">
      <c r="A2254" s="136"/>
    </row>
    <row r="2255" spans="1:1" x14ac:dyDescent="0.25">
      <c r="A2255" s="136"/>
    </row>
    <row r="2256" spans="1:1" x14ac:dyDescent="0.25">
      <c r="A2256" s="136"/>
    </row>
    <row r="2257" spans="1:1" x14ac:dyDescent="0.25">
      <c r="A2257" s="136"/>
    </row>
    <row r="2258" spans="1:1" x14ac:dyDescent="0.25">
      <c r="A2258" s="136"/>
    </row>
    <row r="2259" spans="1:1" x14ac:dyDescent="0.25">
      <c r="A2259" s="136"/>
    </row>
    <row r="2260" spans="1:1" x14ac:dyDescent="0.25">
      <c r="A2260" s="136"/>
    </row>
    <row r="2261" spans="1:1" x14ac:dyDescent="0.25">
      <c r="A2261" s="136"/>
    </row>
    <row r="2262" spans="1:1" x14ac:dyDescent="0.25">
      <c r="A2262" s="136"/>
    </row>
    <row r="2263" spans="1:1" x14ac:dyDescent="0.25">
      <c r="A2263" s="136"/>
    </row>
    <row r="2264" spans="1:1" x14ac:dyDescent="0.25">
      <c r="A2264" s="136"/>
    </row>
    <row r="2265" spans="1:1" x14ac:dyDescent="0.25">
      <c r="A2265" s="136"/>
    </row>
    <row r="2266" spans="1:1" x14ac:dyDescent="0.25">
      <c r="A2266" s="136"/>
    </row>
    <row r="2267" spans="1:1" x14ac:dyDescent="0.25">
      <c r="A2267" s="136"/>
    </row>
    <row r="2268" spans="1:1" x14ac:dyDescent="0.25">
      <c r="A2268" s="136"/>
    </row>
    <row r="2269" spans="1:1" x14ac:dyDescent="0.25">
      <c r="A2269" s="136"/>
    </row>
    <row r="2270" spans="1:1" x14ac:dyDescent="0.25">
      <c r="A2270" s="136"/>
    </row>
    <row r="2271" spans="1:1" x14ac:dyDescent="0.25">
      <c r="A2271" s="136"/>
    </row>
    <row r="2272" spans="1:1" x14ac:dyDescent="0.25">
      <c r="A2272" s="136"/>
    </row>
    <row r="2273" spans="1:1" x14ac:dyDescent="0.25">
      <c r="A2273" s="136"/>
    </row>
    <row r="2274" spans="1:1" x14ac:dyDescent="0.25">
      <c r="A2274" s="136"/>
    </row>
    <row r="2275" spans="1:1" x14ac:dyDescent="0.25">
      <c r="A2275" s="136"/>
    </row>
    <row r="2276" spans="1:1" x14ac:dyDescent="0.25">
      <c r="A2276" s="136"/>
    </row>
    <row r="2277" spans="1:1" x14ac:dyDescent="0.25">
      <c r="A2277" s="136"/>
    </row>
    <row r="2278" spans="1:1" x14ac:dyDescent="0.25">
      <c r="A2278" s="136"/>
    </row>
    <row r="2279" spans="1:1" x14ac:dyDescent="0.25">
      <c r="A2279" s="136"/>
    </row>
    <row r="2280" spans="1:1" x14ac:dyDescent="0.25">
      <c r="A2280" s="136"/>
    </row>
    <row r="2281" spans="1:1" x14ac:dyDescent="0.25">
      <c r="A2281" s="136"/>
    </row>
    <row r="2282" spans="1:1" x14ac:dyDescent="0.25">
      <c r="A2282" s="136"/>
    </row>
    <row r="2283" spans="1:1" x14ac:dyDescent="0.25">
      <c r="A2283" s="136"/>
    </row>
    <row r="2284" spans="1:1" x14ac:dyDescent="0.25">
      <c r="A2284" s="136"/>
    </row>
    <row r="2285" spans="1:1" x14ac:dyDescent="0.25">
      <c r="A2285" s="136"/>
    </row>
    <row r="2286" spans="1:1" x14ac:dyDescent="0.25">
      <c r="A2286" s="136"/>
    </row>
    <row r="2287" spans="1:1" x14ac:dyDescent="0.25">
      <c r="A2287" s="136"/>
    </row>
    <row r="2288" spans="1:1" x14ac:dyDescent="0.25">
      <c r="A2288" s="136"/>
    </row>
    <row r="2289" spans="1:1" x14ac:dyDescent="0.25">
      <c r="A2289" s="136"/>
    </row>
    <row r="2290" spans="1:1" x14ac:dyDescent="0.25">
      <c r="A2290" s="136"/>
    </row>
    <row r="2291" spans="1:1" x14ac:dyDescent="0.25">
      <c r="A2291" s="136"/>
    </row>
    <row r="2292" spans="1:1" x14ac:dyDescent="0.25">
      <c r="A2292" s="136"/>
    </row>
    <row r="2293" spans="1:1" x14ac:dyDescent="0.25">
      <c r="A2293" s="136"/>
    </row>
    <row r="2294" spans="1:1" x14ac:dyDescent="0.25">
      <c r="A2294" s="136"/>
    </row>
    <row r="2295" spans="1:1" x14ac:dyDescent="0.25">
      <c r="A2295" s="136"/>
    </row>
    <row r="2296" spans="1:1" x14ac:dyDescent="0.25">
      <c r="A2296" s="136"/>
    </row>
    <row r="2297" spans="1:1" x14ac:dyDescent="0.25">
      <c r="A2297" s="136"/>
    </row>
    <row r="2298" spans="1:1" x14ac:dyDescent="0.25">
      <c r="A2298" s="136"/>
    </row>
    <row r="2299" spans="1:1" x14ac:dyDescent="0.25">
      <c r="A2299" s="136"/>
    </row>
    <row r="2300" spans="1:1" x14ac:dyDescent="0.25">
      <c r="A2300" s="136"/>
    </row>
    <row r="2301" spans="1:1" x14ac:dyDescent="0.25">
      <c r="A2301" s="136"/>
    </row>
    <row r="2302" spans="1:1" x14ac:dyDescent="0.25">
      <c r="A2302" s="136"/>
    </row>
    <row r="2303" spans="1:1" x14ac:dyDescent="0.25">
      <c r="A2303" s="136"/>
    </row>
    <row r="2304" spans="1:1" x14ac:dyDescent="0.25">
      <c r="A2304" s="136"/>
    </row>
    <row r="2305" spans="1:1" x14ac:dyDescent="0.25">
      <c r="A2305" s="136"/>
    </row>
    <row r="2306" spans="1:1" x14ac:dyDescent="0.25">
      <c r="A2306" s="136"/>
    </row>
    <row r="2307" spans="1:1" x14ac:dyDescent="0.25">
      <c r="A2307" s="136"/>
    </row>
    <row r="2308" spans="1:1" x14ac:dyDescent="0.25">
      <c r="A2308" s="136"/>
    </row>
    <row r="2309" spans="1:1" x14ac:dyDescent="0.25">
      <c r="A2309" s="136"/>
    </row>
    <row r="2310" spans="1:1" x14ac:dyDescent="0.25">
      <c r="A2310" s="136"/>
    </row>
    <row r="2311" spans="1:1" x14ac:dyDescent="0.25">
      <c r="A2311" s="136"/>
    </row>
    <row r="2312" spans="1:1" x14ac:dyDescent="0.25">
      <c r="A2312" s="136"/>
    </row>
    <row r="2313" spans="1:1" x14ac:dyDescent="0.25">
      <c r="A2313" s="136"/>
    </row>
    <row r="2314" spans="1:1" x14ac:dyDescent="0.25">
      <c r="A2314" s="136"/>
    </row>
    <row r="2315" spans="1:1" x14ac:dyDescent="0.25">
      <c r="A2315" s="136"/>
    </row>
    <row r="2316" spans="1:1" x14ac:dyDescent="0.25">
      <c r="A2316" s="136"/>
    </row>
    <row r="2317" spans="1:1" x14ac:dyDescent="0.25">
      <c r="A2317" s="136"/>
    </row>
    <row r="2318" spans="1:1" x14ac:dyDescent="0.25">
      <c r="A2318" s="136"/>
    </row>
    <row r="2319" spans="1:1" x14ac:dyDescent="0.25">
      <c r="A2319" s="136"/>
    </row>
    <row r="2320" spans="1:1" x14ac:dyDescent="0.25">
      <c r="A2320" s="136"/>
    </row>
    <row r="2321" spans="1:1" x14ac:dyDescent="0.25">
      <c r="A2321" s="136"/>
    </row>
    <row r="2322" spans="1:1" x14ac:dyDescent="0.25">
      <c r="A2322" s="136"/>
    </row>
    <row r="2323" spans="1:1" x14ac:dyDescent="0.25">
      <c r="A2323" s="136"/>
    </row>
    <row r="2324" spans="1:1" x14ac:dyDescent="0.25">
      <c r="A2324" s="136"/>
    </row>
    <row r="2325" spans="1:1" x14ac:dyDescent="0.25">
      <c r="A2325" s="136"/>
    </row>
    <row r="2326" spans="1:1" x14ac:dyDescent="0.25">
      <c r="A2326" s="136"/>
    </row>
    <row r="2327" spans="1:1" x14ac:dyDescent="0.25">
      <c r="A2327" s="136"/>
    </row>
    <row r="2328" spans="1:1" x14ac:dyDescent="0.25">
      <c r="A2328" s="136"/>
    </row>
    <row r="2329" spans="1:1" x14ac:dyDescent="0.25">
      <c r="A2329" s="136"/>
    </row>
    <row r="2330" spans="1:1" x14ac:dyDescent="0.25">
      <c r="A2330" s="136"/>
    </row>
    <row r="2331" spans="1:1" x14ac:dyDescent="0.25">
      <c r="A2331" s="136"/>
    </row>
    <row r="2332" spans="1:1" x14ac:dyDescent="0.25">
      <c r="A2332" s="136"/>
    </row>
    <row r="2333" spans="1:1" x14ac:dyDescent="0.25">
      <c r="A2333" s="136"/>
    </row>
    <row r="2334" spans="1:1" x14ac:dyDescent="0.25">
      <c r="A2334" s="136"/>
    </row>
    <row r="2335" spans="1:1" x14ac:dyDescent="0.25">
      <c r="A2335" s="136"/>
    </row>
    <row r="2336" spans="1:1" x14ac:dyDescent="0.25">
      <c r="A2336" s="136"/>
    </row>
    <row r="2337" spans="1:1" x14ac:dyDescent="0.25">
      <c r="A2337" s="136"/>
    </row>
    <row r="2338" spans="1:1" x14ac:dyDescent="0.25">
      <c r="A2338" s="136"/>
    </row>
    <row r="2339" spans="1:1" x14ac:dyDescent="0.25">
      <c r="A2339" s="136"/>
    </row>
    <row r="2340" spans="1:1" x14ac:dyDescent="0.25">
      <c r="A2340" s="136"/>
    </row>
    <row r="2341" spans="1:1" x14ac:dyDescent="0.25">
      <c r="A2341" s="136"/>
    </row>
    <row r="2342" spans="1:1" x14ac:dyDescent="0.25">
      <c r="A2342" s="136"/>
    </row>
    <row r="2343" spans="1:1" x14ac:dyDescent="0.25">
      <c r="A2343" s="136"/>
    </row>
    <row r="2344" spans="1:1" x14ac:dyDescent="0.25">
      <c r="A2344" s="136"/>
    </row>
    <row r="2345" spans="1:1" x14ac:dyDescent="0.25">
      <c r="A2345" s="136"/>
    </row>
    <row r="2346" spans="1:1" x14ac:dyDescent="0.25">
      <c r="A2346" s="136"/>
    </row>
    <row r="2347" spans="1:1" x14ac:dyDescent="0.25">
      <c r="A2347" s="136"/>
    </row>
    <row r="2348" spans="1:1" x14ac:dyDescent="0.25">
      <c r="A2348" s="136"/>
    </row>
    <row r="2349" spans="1:1" x14ac:dyDescent="0.25">
      <c r="A2349" s="136"/>
    </row>
    <row r="2350" spans="1:1" x14ac:dyDescent="0.25">
      <c r="A2350" s="136"/>
    </row>
    <row r="2351" spans="1:1" x14ac:dyDescent="0.25">
      <c r="A2351" s="136"/>
    </row>
    <row r="2352" spans="1:1" x14ac:dyDescent="0.25">
      <c r="A2352" s="136"/>
    </row>
    <row r="2353" spans="1:1" x14ac:dyDescent="0.25">
      <c r="A2353" s="136"/>
    </row>
    <row r="2354" spans="1:1" x14ac:dyDescent="0.25">
      <c r="A2354" s="136"/>
    </row>
    <row r="2355" spans="1:1" x14ac:dyDescent="0.25">
      <c r="A2355" s="136"/>
    </row>
    <row r="2356" spans="1:1" x14ac:dyDescent="0.25">
      <c r="A2356" s="136"/>
    </row>
    <row r="2357" spans="1:1" x14ac:dyDescent="0.25">
      <c r="A2357" s="136"/>
    </row>
    <row r="2358" spans="1:1" x14ac:dyDescent="0.25">
      <c r="A2358" s="136"/>
    </row>
    <row r="2359" spans="1:1" x14ac:dyDescent="0.25">
      <c r="A2359" s="136"/>
    </row>
    <row r="2360" spans="1:1" x14ac:dyDescent="0.25">
      <c r="A2360" s="136"/>
    </row>
    <row r="2361" spans="1:1" x14ac:dyDescent="0.25">
      <c r="A2361" s="136"/>
    </row>
    <row r="2362" spans="1:1" x14ac:dyDescent="0.25">
      <c r="A2362" s="136"/>
    </row>
    <row r="2363" spans="1:1" x14ac:dyDescent="0.25">
      <c r="A2363" s="136"/>
    </row>
    <row r="2364" spans="1:1" x14ac:dyDescent="0.25">
      <c r="A2364" s="136"/>
    </row>
    <row r="2365" spans="1:1" x14ac:dyDescent="0.25">
      <c r="A2365" s="136"/>
    </row>
    <row r="2366" spans="1:1" x14ac:dyDescent="0.25">
      <c r="A2366" s="136"/>
    </row>
    <row r="2367" spans="1:1" x14ac:dyDescent="0.25">
      <c r="A2367" s="136"/>
    </row>
    <row r="2368" spans="1:1" x14ac:dyDescent="0.25">
      <c r="A2368" s="136"/>
    </row>
    <row r="2369" spans="1:1" x14ac:dyDescent="0.25">
      <c r="A2369" s="136"/>
    </row>
    <row r="2370" spans="1:1" x14ac:dyDescent="0.25">
      <c r="A2370" s="136"/>
    </row>
    <row r="2371" spans="1:1" x14ac:dyDescent="0.25">
      <c r="A2371" s="136"/>
    </row>
    <row r="2372" spans="1:1" x14ac:dyDescent="0.25">
      <c r="A2372" s="136"/>
    </row>
    <row r="2373" spans="1:1" x14ac:dyDescent="0.25">
      <c r="A2373" s="136"/>
    </row>
    <row r="2374" spans="1:1" x14ac:dyDescent="0.25">
      <c r="A2374" s="136"/>
    </row>
    <row r="2375" spans="1:1" x14ac:dyDescent="0.25">
      <c r="A2375" s="136"/>
    </row>
    <row r="2376" spans="1:1" x14ac:dyDescent="0.25">
      <c r="A2376" s="136"/>
    </row>
    <row r="2377" spans="1:1" x14ac:dyDescent="0.25">
      <c r="A2377" s="136"/>
    </row>
    <row r="2378" spans="1:1" x14ac:dyDescent="0.25">
      <c r="A2378" s="136"/>
    </row>
    <row r="2379" spans="1:1" x14ac:dyDescent="0.25">
      <c r="A2379" s="136"/>
    </row>
    <row r="2380" spans="1:1" x14ac:dyDescent="0.25">
      <c r="A2380" s="136"/>
    </row>
    <row r="2381" spans="1:1" x14ac:dyDescent="0.25">
      <c r="A2381" s="136"/>
    </row>
    <row r="2382" spans="1:1" x14ac:dyDescent="0.25">
      <c r="A2382" s="136"/>
    </row>
    <row r="2383" spans="1:1" x14ac:dyDescent="0.25">
      <c r="A2383" s="136"/>
    </row>
    <row r="2384" spans="1:1" x14ac:dyDescent="0.25">
      <c r="A2384" s="136"/>
    </row>
    <row r="2385" spans="1:1" x14ac:dyDescent="0.25">
      <c r="A2385" s="136"/>
    </row>
    <row r="2386" spans="1:1" x14ac:dyDescent="0.25">
      <c r="A2386" s="136"/>
    </row>
    <row r="2387" spans="1:1" x14ac:dyDescent="0.25">
      <c r="A2387" s="136"/>
    </row>
    <row r="2388" spans="1:1" x14ac:dyDescent="0.25">
      <c r="A2388" s="136"/>
    </row>
    <row r="2389" spans="1:1" x14ac:dyDescent="0.25">
      <c r="A2389" s="136"/>
    </row>
    <row r="2390" spans="1:1" x14ac:dyDescent="0.25">
      <c r="A2390" s="136"/>
    </row>
    <row r="2391" spans="1:1" x14ac:dyDescent="0.25">
      <c r="A2391" s="136"/>
    </row>
    <row r="2392" spans="1:1" x14ac:dyDescent="0.25">
      <c r="A2392" s="136"/>
    </row>
    <row r="2393" spans="1:1" x14ac:dyDescent="0.25">
      <c r="A2393" s="136"/>
    </row>
    <row r="2394" spans="1:1" x14ac:dyDescent="0.25">
      <c r="A2394" s="136"/>
    </row>
    <row r="2395" spans="1:1" x14ac:dyDescent="0.25">
      <c r="A2395" s="136"/>
    </row>
    <row r="2396" spans="1:1" x14ac:dyDescent="0.25">
      <c r="A2396" s="136"/>
    </row>
    <row r="2397" spans="1:1" x14ac:dyDescent="0.25">
      <c r="A2397" s="136"/>
    </row>
    <row r="2398" spans="1:1" x14ac:dyDescent="0.25">
      <c r="A2398" s="136"/>
    </row>
    <row r="2399" spans="1:1" x14ac:dyDescent="0.25">
      <c r="A2399" s="136"/>
    </row>
    <row r="2400" spans="1:1" x14ac:dyDescent="0.25">
      <c r="A2400" s="136"/>
    </row>
    <row r="2401" spans="1:1" x14ac:dyDescent="0.25">
      <c r="A2401" s="136"/>
    </row>
    <row r="2402" spans="1:1" x14ac:dyDescent="0.25">
      <c r="A2402" s="136"/>
    </row>
    <row r="2403" spans="1:1" x14ac:dyDescent="0.25">
      <c r="A2403" s="136"/>
    </row>
    <row r="2404" spans="1:1" x14ac:dyDescent="0.25">
      <c r="A2404" s="136"/>
    </row>
    <row r="2405" spans="1:1" x14ac:dyDescent="0.25">
      <c r="A2405" s="136"/>
    </row>
    <row r="2406" spans="1:1" x14ac:dyDescent="0.25">
      <c r="A2406" s="136"/>
    </row>
    <row r="2407" spans="1:1" x14ac:dyDescent="0.25">
      <c r="A2407" s="136"/>
    </row>
    <row r="2408" spans="1:1" x14ac:dyDescent="0.25">
      <c r="A2408" s="136"/>
    </row>
    <row r="2409" spans="1:1" x14ac:dyDescent="0.25">
      <c r="A2409" s="136"/>
    </row>
    <row r="2410" spans="1:1" x14ac:dyDescent="0.25">
      <c r="A2410" s="136"/>
    </row>
    <row r="2411" spans="1:1" x14ac:dyDescent="0.25">
      <c r="A2411" s="136"/>
    </row>
    <row r="2412" spans="1:1" x14ac:dyDescent="0.25">
      <c r="A2412" s="136"/>
    </row>
    <row r="2413" spans="1:1" x14ac:dyDescent="0.25">
      <c r="A2413" s="136"/>
    </row>
    <row r="2414" spans="1:1" x14ac:dyDescent="0.25">
      <c r="A2414" s="136"/>
    </row>
    <row r="2415" spans="1:1" x14ac:dyDescent="0.25">
      <c r="A2415" s="136"/>
    </row>
    <row r="2416" spans="1:1" x14ac:dyDescent="0.25">
      <c r="A2416" s="136"/>
    </row>
    <row r="2417" spans="1:1" x14ac:dyDescent="0.25">
      <c r="A2417" s="136"/>
    </row>
    <row r="2418" spans="1:1" x14ac:dyDescent="0.25">
      <c r="A2418" s="136"/>
    </row>
    <row r="2419" spans="1:1" x14ac:dyDescent="0.25">
      <c r="A2419" s="136"/>
    </row>
    <row r="2420" spans="1:1" x14ac:dyDescent="0.25">
      <c r="A2420" s="136"/>
    </row>
    <row r="2421" spans="1:1" x14ac:dyDescent="0.25">
      <c r="A2421" s="136"/>
    </row>
    <row r="2422" spans="1:1" x14ac:dyDescent="0.25">
      <c r="A2422" s="136"/>
    </row>
    <row r="2423" spans="1:1" x14ac:dyDescent="0.25">
      <c r="A2423" s="136"/>
    </row>
    <row r="2424" spans="1:1" x14ac:dyDescent="0.25">
      <c r="A2424" s="136"/>
    </row>
    <row r="2425" spans="1:1" x14ac:dyDescent="0.25">
      <c r="A2425" s="136"/>
    </row>
    <row r="2426" spans="1:1" x14ac:dyDescent="0.25">
      <c r="A2426" s="136"/>
    </row>
    <row r="2427" spans="1:1" x14ac:dyDescent="0.25">
      <c r="A2427" s="136"/>
    </row>
    <row r="2428" spans="1:1" x14ac:dyDescent="0.25">
      <c r="A2428" s="136"/>
    </row>
    <row r="2429" spans="1:1" x14ac:dyDescent="0.25">
      <c r="A2429" s="136"/>
    </row>
    <row r="2430" spans="1:1" x14ac:dyDescent="0.25">
      <c r="A2430" s="136"/>
    </row>
    <row r="2431" spans="1:1" x14ac:dyDescent="0.25">
      <c r="A2431" s="136"/>
    </row>
    <row r="2432" spans="1:1" x14ac:dyDescent="0.25">
      <c r="A2432" s="136"/>
    </row>
    <row r="2433" spans="1:1" x14ac:dyDescent="0.25">
      <c r="A2433" s="136"/>
    </row>
    <row r="2434" spans="1:1" x14ac:dyDescent="0.25">
      <c r="A2434" s="136"/>
    </row>
    <row r="2435" spans="1:1" x14ac:dyDescent="0.25">
      <c r="A2435" s="136"/>
    </row>
    <row r="2436" spans="1:1" x14ac:dyDescent="0.25">
      <c r="A2436" s="136"/>
    </row>
    <row r="2437" spans="1:1" x14ac:dyDescent="0.25">
      <c r="A2437" s="136"/>
    </row>
    <row r="2438" spans="1:1" x14ac:dyDescent="0.25">
      <c r="A2438" s="136"/>
    </row>
    <row r="2439" spans="1:1" x14ac:dyDescent="0.25">
      <c r="A2439" s="136"/>
    </row>
    <row r="2440" spans="1:1" x14ac:dyDescent="0.25">
      <c r="A2440" s="136"/>
    </row>
    <row r="2441" spans="1:1" x14ac:dyDescent="0.25">
      <c r="A2441" s="136"/>
    </row>
    <row r="2442" spans="1:1" x14ac:dyDescent="0.25">
      <c r="A2442" s="136"/>
    </row>
    <row r="2443" spans="1:1" x14ac:dyDescent="0.25">
      <c r="A2443" s="136"/>
    </row>
    <row r="2444" spans="1:1" x14ac:dyDescent="0.25">
      <c r="A2444" s="136"/>
    </row>
    <row r="2445" spans="1:1" x14ac:dyDescent="0.25">
      <c r="A2445" s="136"/>
    </row>
    <row r="2446" spans="1:1" x14ac:dyDescent="0.25">
      <c r="A2446" s="136"/>
    </row>
    <row r="2447" spans="1:1" x14ac:dyDescent="0.25">
      <c r="A2447" s="136"/>
    </row>
    <row r="2448" spans="1:1" x14ac:dyDescent="0.25">
      <c r="A2448" s="136"/>
    </row>
    <row r="2449" spans="1:1" x14ac:dyDescent="0.25">
      <c r="A2449" s="136"/>
    </row>
    <row r="2450" spans="1:1" x14ac:dyDescent="0.25">
      <c r="A2450" s="136"/>
    </row>
    <row r="2451" spans="1:1" x14ac:dyDescent="0.25">
      <c r="A2451" s="136"/>
    </row>
    <row r="2452" spans="1:1" x14ac:dyDescent="0.25">
      <c r="A2452" s="136"/>
    </row>
    <row r="2453" spans="1:1" x14ac:dyDescent="0.25">
      <c r="A2453" s="136"/>
    </row>
    <row r="2454" spans="1:1" x14ac:dyDescent="0.25">
      <c r="A2454" s="136"/>
    </row>
    <row r="2455" spans="1:1" x14ac:dyDescent="0.25">
      <c r="A2455" s="136"/>
    </row>
    <row r="2456" spans="1:1" x14ac:dyDescent="0.25">
      <c r="A2456" s="136"/>
    </row>
    <row r="2457" spans="1:1" x14ac:dyDescent="0.25">
      <c r="A2457" s="136"/>
    </row>
    <row r="2458" spans="1:1" x14ac:dyDescent="0.25">
      <c r="A2458" s="136"/>
    </row>
    <row r="2459" spans="1:1" x14ac:dyDescent="0.25">
      <c r="A2459" s="136"/>
    </row>
    <row r="2460" spans="1:1" x14ac:dyDescent="0.25">
      <c r="A2460" s="136"/>
    </row>
    <row r="2461" spans="1:1" x14ac:dyDescent="0.25">
      <c r="A2461" s="136"/>
    </row>
    <row r="2462" spans="1:1" x14ac:dyDescent="0.25">
      <c r="A2462" s="136"/>
    </row>
    <row r="2463" spans="1:1" x14ac:dyDescent="0.25">
      <c r="A2463" s="136"/>
    </row>
    <row r="2464" spans="1:1" x14ac:dyDescent="0.25">
      <c r="A2464" s="136"/>
    </row>
    <row r="2465" spans="1:1" x14ac:dyDescent="0.25">
      <c r="A2465" s="136"/>
    </row>
    <row r="2466" spans="1:1" x14ac:dyDescent="0.25">
      <c r="A2466" s="136"/>
    </row>
    <row r="2467" spans="1:1" x14ac:dyDescent="0.25">
      <c r="A2467" s="136"/>
    </row>
    <row r="2468" spans="1:1" x14ac:dyDescent="0.25">
      <c r="A2468" s="136"/>
    </row>
    <row r="2469" spans="1:1" x14ac:dyDescent="0.25">
      <c r="A2469" s="136"/>
    </row>
  </sheetData>
  <mergeCells count="5">
    <mergeCell ref="A3:A5"/>
    <mergeCell ref="B3:D3"/>
    <mergeCell ref="E3:E5"/>
    <mergeCell ref="B4:B5"/>
    <mergeCell ref="C4:D4"/>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&amp;L&amp;K00-033Findings from the Continuous Household Survey 2018/19&amp;R&amp;K00-033Page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Normal="100" zoomScaleSheetLayoutView="100" workbookViewId="0"/>
  </sheetViews>
  <sheetFormatPr defaultRowHeight="15" x14ac:dyDescent="0.25"/>
  <cols>
    <col min="1" max="1" width="26.140625" customWidth="1"/>
    <col min="2" max="5" width="10.7109375" customWidth="1"/>
    <col min="6" max="6" width="15.140625" customWidth="1"/>
  </cols>
  <sheetData>
    <row r="1" spans="1:8" x14ac:dyDescent="0.25">
      <c r="A1" s="116" t="str">
        <f>Contents!A22</f>
        <v>Table 11b: Arts participation outside of school 2017/18 - 2018/19</v>
      </c>
      <c r="B1" s="2"/>
      <c r="C1" s="2"/>
      <c r="D1" s="2"/>
      <c r="E1" s="2"/>
      <c r="F1" s="3"/>
    </row>
    <row r="2" spans="1:8" x14ac:dyDescent="0.25">
      <c r="A2" s="1"/>
      <c r="B2" s="2"/>
      <c r="C2" s="2"/>
      <c r="D2" s="2"/>
      <c r="E2" s="2"/>
      <c r="F2" s="3"/>
    </row>
    <row r="3" spans="1:8" ht="15" customHeight="1" x14ac:dyDescent="0.25">
      <c r="A3" s="440" t="s">
        <v>8</v>
      </c>
      <c r="B3" s="482" t="s">
        <v>162</v>
      </c>
      <c r="C3" s="483"/>
      <c r="D3" s="483"/>
      <c r="E3" s="483"/>
      <c r="F3" s="484" t="s">
        <v>106</v>
      </c>
    </row>
    <row r="4" spans="1:8" x14ac:dyDescent="0.25">
      <c r="A4" s="397"/>
      <c r="B4" s="395" t="s">
        <v>190</v>
      </c>
      <c r="C4" s="395"/>
      <c r="D4" s="395" t="s">
        <v>166</v>
      </c>
      <c r="E4" s="395"/>
      <c r="F4" s="403"/>
    </row>
    <row r="5" spans="1:8" x14ac:dyDescent="0.25">
      <c r="A5" s="398"/>
      <c r="B5" s="14" t="s">
        <v>30</v>
      </c>
      <c r="C5" s="14" t="s">
        <v>9</v>
      </c>
      <c r="D5" s="14" t="s">
        <v>30</v>
      </c>
      <c r="E5" s="14" t="s">
        <v>9</v>
      </c>
      <c r="F5" s="404"/>
    </row>
    <row r="6" spans="1:8" ht="23.25" x14ac:dyDescent="0.25">
      <c r="A6" s="81" t="s">
        <v>10</v>
      </c>
      <c r="B6" s="82">
        <v>66</v>
      </c>
      <c r="C6" s="82">
        <v>816</v>
      </c>
      <c r="D6" s="82">
        <v>64</v>
      </c>
      <c r="E6" s="82">
        <v>881</v>
      </c>
      <c r="F6" s="191" t="s">
        <v>45</v>
      </c>
      <c r="G6" s="5"/>
      <c r="H6" s="5"/>
    </row>
    <row r="7" spans="1:8" x14ac:dyDescent="0.25">
      <c r="A7" s="83" t="s">
        <v>70</v>
      </c>
      <c r="B7" s="84"/>
      <c r="C7" s="111"/>
      <c r="D7" s="84"/>
      <c r="E7" s="111"/>
      <c r="F7" s="278"/>
      <c r="G7" s="5"/>
      <c r="H7" s="5"/>
    </row>
    <row r="8" spans="1:8" ht="23.25" x14ac:dyDescent="0.25">
      <c r="A8" s="85" t="s">
        <v>1</v>
      </c>
      <c r="B8" s="82">
        <v>56</v>
      </c>
      <c r="C8" s="82">
        <v>419</v>
      </c>
      <c r="D8" s="82">
        <v>53</v>
      </c>
      <c r="E8" s="192">
        <v>452</v>
      </c>
      <c r="F8" s="326" t="s">
        <v>45</v>
      </c>
      <c r="G8" s="5"/>
      <c r="H8" s="5"/>
    </row>
    <row r="9" spans="1:8" ht="24" customHeight="1" x14ac:dyDescent="0.25">
      <c r="A9" s="189" t="s">
        <v>273</v>
      </c>
      <c r="B9" s="190">
        <v>77</v>
      </c>
      <c r="C9" s="190">
        <v>397</v>
      </c>
      <c r="D9" s="190">
        <v>76</v>
      </c>
      <c r="E9" s="193">
        <v>429</v>
      </c>
      <c r="F9" s="194" t="s">
        <v>45</v>
      </c>
      <c r="G9" s="5"/>
      <c r="H9" s="5"/>
    </row>
    <row r="10" spans="1:8" s="10" customFormat="1" ht="12.75" x14ac:dyDescent="0.2">
      <c r="A10" s="200" t="s">
        <v>169</v>
      </c>
      <c r="B10" s="9"/>
      <c r="C10" s="9"/>
      <c r="D10" s="9"/>
      <c r="F10" s="173"/>
    </row>
    <row r="11" spans="1:8" x14ac:dyDescent="0.25">
      <c r="A11" s="148" t="s">
        <v>274</v>
      </c>
    </row>
  </sheetData>
  <mergeCells count="5">
    <mergeCell ref="A3:A5"/>
    <mergeCell ref="B3:E3"/>
    <mergeCell ref="F3:F5"/>
    <mergeCell ref="B4:C4"/>
    <mergeCell ref="D4:E4"/>
  </mergeCells>
  <conditionalFormatting sqref="F2 F8:F10">
    <cfRule type="cellIs" dxfId="8" priority="55" operator="equal">
      <formula>"Significant"</formula>
    </cfRule>
  </conditionalFormatting>
  <conditionalFormatting sqref="F8:F10">
    <cfRule type="iconSet" priority="46">
      <iconSet iconSet="3Arrows" showValue="0" reverse="1">
        <cfvo type="percent" val="0"/>
        <cfvo type="num" val="0"/>
        <cfvo type="num" val="1"/>
      </iconSet>
    </cfRule>
  </conditionalFormatting>
  <conditionalFormatting sqref="F6">
    <cfRule type="cellIs" dxfId="7" priority="2" operator="equal">
      <formula>"Significant"</formula>
    </cfRule>
  </conditionalFormatting>
  <conditionalFormatting sqref="F6">
    <cfRule type="iconSet" priority="1">
      <iconSet iconSet="3Arrows" showValue="0" reverse="1">
        <cfvo type="percent" val="0"/>
        <cfvo type="num" val="0"/>
        <cfvo type="num" val="1"/>
      </iconSet>
    </cfRule>
  </conditionalFormatting>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&amp;L&amp;K00-033Findings from the Continuous Household Survey 2018/19&amp;R&amp;K00-033Page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Normal="100" zoomScaleSheetLayoutView="80" workbookViewId="0"/>
  </sheetViews>
  <sheetFormatPr defaultRowHeight="15" x14ac:dyDescent="0.25"/>
  <cols>
    <col min="1" max="1" width="83.28515625" customWidth="1"/>
    <col min="2" max="4" width="10.85546875" customWidth="1"/>
  </cols>
  <sheetData>
    <row r="1" spans="1:7" ht="25.15" customHeight="1" x14ac:dyDescent="0.25">
      <c r="A1" s="151" t="str">
        <f>Contents!A23</f>
        <v>Table 11c: Types of arts participated in outside of school by gender 2018/19</v>
      </c>
      <c r="B1" s="74"/>
      <c r="C1" s="74"/>
      <c r="D1" s="74"/>
    </row>
    <row r="2" spans="1:7" ht="25.15" customHeight="1" x14ac:dyDescent="0.25"/>
    <row r="3" spans="1:7" ht="21" customHeight="1" x14ac:dyDescent="0.25">
      <c r="A3" s="485" t="s">
        <v>155</v>
      </c>
      <c r="B3" s="137" t="s">
        <v>10</v>
      </c>
      <c r="C3" s="137" t="s">
        <v>1</v>
      </c>
      <c r="D3" s="138" t="s">
        <v>2</v>
      </c>
    </row>
    <row r="4" spans="1:7" ht="16.149999999999999" customHeight="1" x14ac:dyDescent="0.25">
      <c r="A4" s="486"/>
      <c r="B4" s="139" t="s">
        <v>31</v>
      </c>
      <c r="C4" s="139" t="s">
        <v>31</v>
      </c>
      <c r="D4" s="140" t="s">
        <v>31</v>
      </c>
    </row>
    <row r="5" spans="1:7" ht="25.15" customHeight="1" x14ac:dyDescent="0.25">
      <c r="A5" s="143" t="s">
        <v>221</v>
      </c>
      <c r="B5" s="144">
        <v>29</v>
      </c>
      <c r="C5" s="144">
        <v>23</v>
      </c>
      <c r="D5" s="144">
        <v>35</v>
      </c>
      <c r="E5" s="5"/>
      <c r="F5" s="5"/>
      <c r="G5" s="5"/>
    </row>
    <row r="6" spans="1:7" ht="25.15" customHeight="1" x14ac:dyDescent="0.25">
      <c r="A6" s="145" t="s">
        <v>40</v>
      </c>
      <c r="B6" s="146">
        <v>22</v>
      </c>
      <c r="C6" s="146">
        <v>17</v>
      </c>
      <c r="D6" s="146">
        <v>26</v>
      </c>
      <c r="E6" s="5"/>
      <c r="F6" s="5"/>
      <c r="G6" s="5"/>
    </row>
    <row r="7" spans="1:7" ht="25.15" customHeight="1" x14ac:dyDescent="0.25">
      <c r="A7" s="143" t="s">
        <v>222</v>
      </c>
      <c r="B7" s="144">
        <v>20</v>
      </c>
      <c r="C7" s="144">
        <v>5</v>
      </c>
      <c r="D7" s="144">
        <v>37</v>
      </c>
      <c r="E7" s="5"/>
      <c r="F7" s="5"/>
      <c r="G7" s="5"/>
    </row>
    <row r="8" spans="1:7" ht="25.15" customHeight="1" x14ac:dyDescent="0.25">
      <c r="A8" s="145" t="s">
        <v>95</v>
      </c>
      <c r="B8" s="146">
        <v>14</v>
      </c>
      <c r="C8" s="146">
        <v>14</v>
      </c>
      <c r="D8" s="146">
        <v>14</v>
      </c>
      <c r="E8" s="5"/>
      <c r="F8" s="5"/>
      <c r="G8" s="5"/>
    </row>
    <row r="9" spans="1:7" ht="25.15" customHeight="1" x14ac:dyDescent="0.25">
      <c r="A9" s="143" t="s">
        <v>142</v>
      </c>
      <c r="B9" s="144">
        <v>12</v>
      </c>
      <c r="C9" s="144">
        <v>7</v>
      </c>
      <c r="D9" s="144">
        <v>17</v>
      </c>
      <c r="E9" s="5"/>
      <c r="F9" s="5"/>
      <c r="G9" s="5"/>
    </row>
    <row r="10" spans="1:7" ht="25.15" customHeight="1" x14ac:dyDescent="0.25">
      <c r="A10" s="145" t="s">
        <v>223</v>
      </c>
      <c r="B10" s="146">
        <v>12</v>
      </c>
      <c r="C10" s="146">
        <v>9</v>
      </c>
      <c r="D10" s="146">
        <v>15</v>
      </c>
      <c r="E10" s="5"/>
      <c r="F10" s="5"/>
      <c r="G10" s="5"/>
    </row>
    <row r="11" spans="1:7" ht="25.15" customHeight="1" x14ac:dyDescent="0.25">
      <c r="A11" s="143" t="s">
        <v>224</v>
      </c>
      <c r="B11" s="144">
        <v>10</v>
      </c>
      <c r="C11" s="144">
        <v>6</v>
      </c>
      <c r="D11" s="144">
        <v>14</v>
      </c>
      <c r="E11" s="5"/>
      <c r="F11" s="5"/>
      <c r="G11" s="5"/>
    </row>
    <row r="12" spans="1:7" ht="25.15" customHeight="1" x14ac:dyDescent="0.25">
      <c r="A12" s="145" t="s">
        <v>225</v>
      </c>
      <c r="B12" s="146">
        <v>9</v>
      </c>
      <c r="C12" s="146">
        <v>6</v>
      </c>
      <c r="D12" s="146">
        <v>13</v>
      </c>
      <c r="E12" s="5"/>
      <c r="F12" s="5"/>
      <c r="G12" s="5"/>
    </row>
    <row r="13" spans="1:7" ht="25.15" customHeight="1" x14ac:dyDescent="0.25">
      <c r="A13" s="143" t="s">
        <v>226</v>
      </c>
      <c r="B13" s="144">
        <v>7</v>
      </c>
      <c r="C13" s="144">
        <v>6</v>
      </c>
      <c r="D13" s="144">
        <v>8</v>
      </c>
      <c r="E13" s="5"/>
      <c r="F13" s="5"/>
      <c r="G13" s="5"/>
    </row>
    <row r="14" spans="1:7" ht="25.15" customHeight="1" x14ac:dyDescent="0.25">
      <c r="A14" s="143" t="s">
        <v>143</v>
      </c>
      <c r="B14" s="144">
        <v>2</v>
      </c>
      <c r="C14" s="144">
        <v>1</v>
      </c>
      <c r="D14" s="144">
        <v>3</v>
      </c>
      <c r="E14" s="5"/>
      <c r="F14" s="5"/>
      <c r="G14" s="5"/>
    </row>
    <row r="15" spans="1:7" ht="25.15" customHeight="1" x14ac:dyDescent="0.25">
      <c r="A15" s="145" t="s">
        <v>33</v>
      </c>
      <c r="B15" s="146">
        <f>100-'Table 11'!B6</f>
        <v>34</v>
      </c>
      <c r="C15" s="146">
        <f>100-'Table 11'!B8</f>
        <v>44</v>
      </c>
      <c r="D15" s="146">
        <f>100-'Table 11'!B9</f>
        <v>23</v>
      </c>
      <c r="E15" s="5"/>
      <c r="F15" s="5"/>
      <c r="G15" s="5"/>
    </row>
    <row r="16" spans="1:7" ht="25.15" customHeight="1" x14ac:dyDescent="0.25">
      <c r="A16" s="300" t="s">
        <v>9</v>
      </c>
      <c r="B16" s="301">
        <v>816</v>
      </c>
      <c r="C16" s="301">
        <v>419</v>
      </c>
      <c r="D16" s="301">
        <v>397</v>
      </c>
      <c r="E16" s="5"/>
      <c r="F16" s="5"/>
      <c r="G16" s="5"/>
    </row>
    <row r="17" spans="1:7" ht="25.15" customHeight="1" x14ac:dyDescent="0.25">
      <c r="A17" s="147" t="s">
        <v>117</v>
      </c>
      <c r="E17" s="5"/>
      <c r="F17" s="5"/>
      <c r="G17" s="5"/>
    </row>
    <row r="18" spans="1:7" ht="15" customHeight="1" x14ac:dyDescent="0.25">
      <c r="A18" s="149" t="s">
        <v>167</v>
      </c>
      <c r="E18" s="5"/>
      <c r="F18" s="5"/>
      <c r="G18" s="5"/>
    </row>
    <row r="19" spans="1:7" ht="15" customHeight="1" x14ac:dyDescent="0.25">
      <c r="A19" s="149"/>
    </row>
  </sheetData>
  <mergeCells count="1">
    <mergeCell ref="A3:A4"/>
  </mergeCells>
  <pageMargins left="0.70866141732283472" right="0.70866141732283472" top="0.74803149606299213" bottom="0.74803149606299213" header="0.31496062992125984" footer="0.31496062992125984"/>
  <pageSetup paperSize="9" scale="69" orientation="portrait" r:id="rId1"/>
  <headerFooter>
    <oddHeader>&amp;R&amp;K00-034Experience of the arts in Northern Ireland</oddHeader>
    <oddFooter>&amp;L&amp;K00-033Findings from the Continuous Household Survey 2018/19&amp;R&amp;K00-033Page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zoomScaleSheetLayoutView="100" workbookViewId="0"/>
  </sheetViews>
  <sheetFormatPr defaultRowHeight="15" x14ac:dyDescent="0.25"/>
  <cols>
    <col min="1" max="1" width="33.7109375" customWidth="1"/>
    <col min="2" max="5" width="11.7109375" customWidth="1"/>
  </cols>
  <sheetData>
    <row r="1" spans="1:9" x14ac:dyDescent="0.25">
      <c r="A1" s="151" t="str">
        <f>Contents!A24</f>
        <v>Table 12: Arts attendance outside of school 2018/19</v>
      </c>
    </row>
    <row r="3" spans="1:9" s="8" customFormat="1" ht="19.899999999999999" customHeight="1" x14ac:dyDescent="0.25">
      <c r="A3" s="487" t="s">
        <v>8</v>
      </c>
      <c r="B3" s="480" t="s">
        <v>67</v>
      </c>
      <c r="C3" s="480"/>
      <c r="D3" s="480"/>
      <c r="E3" s="488" t="s">
        <v>9</v>
      </c>
    </row>
    <row r="4" spans="1:9" s="8" customFormat="1" ht="19.899999999999999" customHeight="1" x14ac:dyDescent="0.25">
      <c r="A4" s="487"/>
      <c r="B4" s="480" t="s">
        <v>31</v>
      </c>
      <c r="C4" s="480" t="s">
        <v>107</v>
      </c>
      <c r="D4" s="480"/>
      <c r="E4" s="489"/>
    </row>
    <row r="5" spans="1:9" ht="19.899999999999999" customHeight="1" x14ac:dyDescent="0.25">
      <c r="A5" s="487"/>
      <c r="B5" s="480"/>
      <c r="C5" s="171" t="s">
        <v>108</v>
      </c>
      <c r="D5" s="171" t="s">
        <v>109</v>
      </c>
      <c r="E5" s="490"/>
    </row>
    <row r="6" spans="1:9" ht="19.899999999999999" customHeight="1" x14ac:dyDescent="0.25">
      <c r="A6" s="85" t="s">
        <v>10</v>
      </c>
      <c r="B6" s="82">
        <v>90</v>
      </c>
      <c r="C6" s="90">
        <v>87.5</v>
      </c>
      <c r="D6" s="107">
        <v>91.7</v>
      </c>
      <c r="E6" s="82">
        <v>816</v>
      </c>
      <c r="F6" s="202"/>
      <c r="G6" s="5"/>
      <c r="H6" s="202"/>
      <c r="I6" s="202"/>
    </row>
    <row r="7" spans="1:9" ht="19.899999999999999" customHeight="1" x14ac:dyDescent="0.25">
      <c r="A7" s="83" t="s">
        <v>70</v>
      </c>
      <c r="B7" s="84"/>
      <c r="C7" s="150"/>
      <c r="D7" s="109"/>
      <c r="E7" s="91"/>
      <c r="F7" s="202"/>
      <c r="G7" s="5"/>
      <c r="H7" s="202"/>
      <c r="I7" s="202"/>
    </row>
    <row r="8" spans="1:9" ht="19.899999999999999" customHeight="1" x14ac:dyDescent="0.25">
      <c r="A8" s="85" t="s">
        <v>1</v>
      </c>
      <c r="B8" s="82">
        <v>88</v>
      </c>
      <c r="C8" s="90">
        <v>84.7</v>
      </c>
      <c r="D8" s="107">
        <v>91</v>
      </c>
      <c r="E8" s="82">
        <v>419</v>
      </c>
      <c r="F8" s="202"/>
      <c r="G8" s="5"/>
      <c r="H8" s="202"/>
      <c r="I8" s="202"/>
    </row>
    <row r="9" spans="1:9" ht="19.899999999999999" customHeight="1" x14ac:dyDescent="0.25">
      <c r="A9" s="94" t="s">
        <v>2</v>
      </c>
      <c r="B9" s="95">
        <v>91</v>
      </c>
      <c r="C9" s="96">
        <v>88.7</v>
      </c>
      <c r="D9" s="110">
        <v>94.2</v>
      </c>
      <c r="E9" s="95">
        <v>397</v>
      </c>
      <c r="F9" s="202"/>
      <c r="G9" s="5"/>
      <c r="H9" s="202"/>
      <c r="I9" s="202"/>
    </row>
    <row r="12" spans="1:9" x14ac:dyDescent="0.25">
      <c r="B12" s="5"/>
    </row>
    <row r="13" spans="1:9" x14ac:dyDescent="0.25">
      <c r="B13" s="5"/>
    </row>
    <row r="14" spans="1:9" x14ac:dyDescent="0.25">
      <c r="B14" s="5"/>
    </row>
    <row r="15" spans="1:9" x14ac:dyDescent="0.25">
      <c r="B15" s="5"/>
    </row>
  </sheetData>
  <mergeCells count="5">
    <mergeCell ref="A3:A5"/>
    <mergeCell ref="B3:D3"/>
    <mergeCell ref="E3:E5"/>
    <mergeCell ref="B4:B5"/>
    <mergeCell ref="C4:D4"/>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&amp;L&amp;K00-033Findings from the Continuous Household Survey 2018/19&amp;R&amp;K00-033Page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Normal="100" zoomScaleSheetLayoutView="100" workbookViewId="0"/>
  </sheetViews>
  <sheetFormatPr defaultRowHeight="15" x14ac:dyDescent="0.25"/>
  <cols>
    <col min="1" max="1" width="20.7109375" customWidth="1"/>
    <col min="2" max="5" width="10.7109375" customWidth="1"/>
    <col min="6" max="6" width="18.7109375" customWidth="1"/>
  </cols>
  <sheetData>
    <row r="1" spans="1:8" x14ac:dyDescent="0.25">
      <c r="A1" s="116" t="str">
        <f>Contents!A25</f>
        <v>Table 12b: Arts attendance outside of school 2017/18 - 2018/19</v>
      </c>
      <c r="B1" s="2"/>
      <c r="C1" s="2"/>
      <c r="D1" s="2"/>
      <c r="E1" s="2"/>
      <c r="F1" s="3"/>
    </row>
    <row r="2" spans="1:8" x14ac:dyDescent="0.25">
      <c r="A2" s="1"/>
      <c r="B2" s="2"/>
      <c r="C2" s="2"/>
      <c r="D2" s="2"/>
      <c r="E2" s="2"/>
      <c r="F2" s="3"/>
    </row>
    <row r="3" spans="1:8" x14ac:dyDescent="0.25">
      <c r="A3" s="440" t="s">
        <v>8</v>
      </c>
      <c r="B3" s="482" t="s">
        <v>164</v>
      </c>
      <c r="C3" s="483"/>
      <c r="D3" s="483"/>
      <c r="E3" s="483"/>
      <c r="F3" s="484" t="s">
        <v>106</v>
      </c>
    </row>
    <row r="4" spans="1:8" x14ac:dyDescent="0.25">
      <c r="A4" s="397"/>
      <c r="B4" s="395" t="s">
        <v>190</v>
      </c>
      <c r="C4" s="395"/>
      <c r="D4" s="395" t="s">
        <v>166</v>
      </c>
      <c r="E4" s="395"/>
      <c r="F4" s="403"/>
    </row>
    <row r="5" spans="1:8" x14ac:dyDescent="0.25">
      <c r="A5" s="398"/>
      <c r="B5" s="14" t="s">
        <v>30</v>
      </c>
      <c r="C5" s="14" t="s">
        <v>9</v>
      </c>
      <c r="D5" s="14" t="s">
        <v>30</v>
      </c>
      <c r="E5" s="14" t="s">
        <v>9</v>
      </c>
      <c r="F5" s="404"/>
    </row>
    <row r="6" spans="1:8" ht="23.25" x14ac:dyDescent="0.25">
      <c r="A6" s="81" t="s">
        <v>10</v>
      </c>
      <c r="B6" s="82">
        <v>90</v>
      </c>
      <c r="C6" s="82">
        <v>816</v>
      </c>
      <c r="D6" s="82">
        <v>90</v>
      </c>
      <c r="E6" s="192">
        <v>880</v>
      </c>
      <c r="F6" s="302" t="s">
        <v>45</v>
      </c>
      <c r="G6" s="5"/>
      <c r="H6" s="5"/>
    </row>
    <row r="7" spans="1:8" x14ac:dyDescent="0.25">
      <c r="A7" s="83" t="s">
        <v>70</v>
      </c>
      <c r="B7" s="84"/>
      <c r="C7" s="111"/>
      <c r="D7" s="84"/>
      <c r="E7" s="111"/>
      <c r="F7" s="279"/>
      <c r="G7" s="5"/>
      <c r="H7" s="5"/>
    </row>
    <row r="8" spans="1:8" ht="23.25" x14ac:dyDescent="0.25">
      <c r="A8" s="85" t="s">
        <v>1</v>
      </c>
      <c r="B8" s="82">
        <v>88</v>
      </c>
      <c r="C8" s="82">
        <v>419</v>
      </c>
      <c r="D8" s="82">
        <v>89</v>
      </c>
      <c r="E8" s="192">
        <v>452</v>
      </c>
      <c r="F8" s="326" t="s">
        <v>45</v>
      </c>
      <c r="G8" s="5"/>
      <c r="H8" s="5"/>
    </row>
    <row r="9" spans="1:8" ht="23.25" customHeight="1" x14ac:dyDescent="0.25">
      <c r="A9" s="189" t="s">
        <v>273</v>
      </c>
      <c r="B9" s="190">
        <v>91</v>
      </c>
      <c r="C9" s="190">
        <v>397</v>
      </c>
      <c r="D9" s="190">
        <v>91</v>
      </c>
      <c r="E9" s="193">
        <v>428</v>
      </c>
      <c r="F9" s="194" t="s">
        <v>45</v>
      </c>
      <c r="G9" s="5"/>
      <c r="H9" s="5"/>
    </row>
    <row r="10" spans="1:8" s="10" customFormat="1" ht="12.75" x14ac:dyDescent="0.2">
      <c r="A10" s="200" t="s">
        <v>169</v>
      </c>
      <c r="B10" s="9"/>
      <c r="C10" s="9"/>
      <c r="D10" s="9"/>
      <c r="F10" s="173"/>
    </row>
    <row r="11" spans="1:8" x14ac:dyDescent="0.25">
      <c r="A11" s="148" t="s">
        <v>274</v>
      </c>
    </row>
  </sheetData>
  <mergeCells count="5">
    <mergeCell ref="A3:A5"/>
    <mergeCell ref="B3:E3"/>
    <mergeCell ref="F3:F5"/>
    <mergeCell ref="B4:C4"/>
    <mergeCell ref="D4:E4"/>
  </mergeCells>
  <conditionalFormatting sqref="F2 F9">
    <cfRule type="cellIs" dxfId="6" priority="25" operator="equal">
      <formula>"Significant"</formula>
    </cfRule>
  </conditionalFormatting>
  <conditionalFormatting sqref="F9">
    <cfRule type="iconSet" priority="23">
      <iconSet iconSet="3Arrows" showValue="0" reverse="1">
        <cfvo type="percent" val="0"/>
        <cfvo type="num" val="0"/>
        <cfvo type="num" val="1"/>
      </iconSet>
    </cfRule>
  </conditionalFormatting>
  <conditionalFormatting sqref="F6">
    <cfRule type="cellIs" dxfId="5" priority="6" operator="equal">
      <formula>"Significant"</formula>
    </cfRule>
  </conditionalFormatting>
  <conditionalFormatting sqref="F6">
    <cfRule type="iconSet" priority="5">
      <iconSet iconSet="3Arrows" showValue="0" reverse="1">
        <cfvo type="percent" val="0"/>
        <cfvo type="num" val="0"/>
        <cfvo type="num" val="1"/>
      </iconSet>
    </cfRule>
  </conditionalFormatting>
  <conditionalFormatting sqref="F8">
    <cfRule type="cellIs" dxfId="4" priority="4" operator="equal">
      <formula>"Significant"</formula>
    </cfRule>
  </conditionalFormatting>
  <conditionalFormatting sqref="F8">
    <cfRule type="iconSet" priority="3">
      <iconSet iconSet="3Arrows" showValue="0" reverse="1">
        <cfvo type="percent" val="0"/>
        <cfvo type="num" val="0"/>
        <cfvo type="num" val="1"/>
      </iconSet>
    </cfRule>
  </conditionalFormatting>
  <conditionalFormatting sqref="F10">
    <cfRule type="cellIs" dxfId="3" priority="2" operator="equal">
      <formula>"Significant"</formula>
    </cfRule>
  </conditionalFormatting>
  <conditionalFormatting sqref="F10">
    <cfRule type="iconSet" priority="1">
      <iconSet iconSet="3Arrows" showValue="0" reverse="1">
        <cfvo type="percent" val="0"/>
        <cfvo type="num" val="0"/>
        <cfvo type="num" val="1"/>
      </iconSet>
    </cfRule>
  </conditionalFormatting>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&amp;L&amp;K00-033Findings from the Continuous Household Survey 2018/19&amp;R&amp;K00-033Page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Normal="100" zoomScaleSheetLayoutView="90" workbookViewId="0"/>
  </sheetViews>
  <sheetFormatPr defaultRowHeight="15" x14ac:dyDescent="0.25"/>
  <cols>
    <col min="1" max="1" width="30.7109375" style="98" customWidth="1"/>
    <col min="2" max="2" width="12.140625" style="89" customWidth="1"/>
    <col min="3" max="3" width="12.140625" style="105" customWidth="1"/>
    <col min="4" max="4" width="12.140625" style="106" customWidth="1"/>
    <col min="5" max="5" width="12.140625" customWidth="1"/>
  </cols>
  <sheetData>
    <row r="1" spans="1:8" x14ac:dyDescent="0.25">
      <c r="A1" s="72" t="str">
        <f>Contents!A7</f>
        <v>Table 1: Participation in arts activities 2018/19</v>
      </c>
    </row>
    <row r="2" spans="1:8" ht="15.75" customHeight="1" x14ac:dyDescent="0.25">
      <c r="A2" s="291"/>
      <c r="B2" s="287"/>
      <c r="C2" s="288"/>
      <c r="D2" s="289"/>
      <c r="E2" s="290"/>
    </row>
    <row r="3" spans="1:8" x14ac:dyDescent="0.25">
      <c r="A3" s="382" t="s">
        <v>8</v>
      </c>
      <c r="B3" s="385" t="s">
        <v>110</v>
      </c>
      <c r="C3" s="386"/>
      <c r="D3" s="387"/>
      <c r="E3" s="388" t="s">
        <v>9</v>
      </c>
    </row>
    <row r="4" spans="1:8" ht="15.75" thickBot="1" x14ac:dyDescent="0.3">
      <c r="A4" s="383"/>
      <c r="B4" s="391" t="s">
        <v>31</v>
      </c>
      <c r="C4" s="393" t="s">
        <v>107</v>
      </c>
      <c r="D4" s="394"/>
      <c r="E4" s="389"/>
    </row>
    <row r="5" spans="1:8" x14ac:dyDescent="0.25">
      <c r="A5" s="384"/>
      <c r="B5" s="392"/>
      <c r="C5" s="199" t="s">
        <v>108</v>
      </c>
      <c r="D5" s="198" t="s">
        <v>109</v>
      </c>
      <c r="E5" s="390"/>
    </row>
    <row r="6" spans="1:8" x14ac:dyDescent="0.25">
      <c r="A6" s="81" t="s">
        <v>10</v>
      </c>
      <c r="B6" s="82">
        <v>33</v>
      </c>
      <c r="C6" s="90">
        <v>31.8</v>
      </c>
      <c r="D6" s="107">
        <v>34.200000000000003</v>
      </c>
      <c r="E6" s="82">
        <v>5731</v>
      </c>
      <c r="F6" s="5"/>
      <c r="G6" s="197"/>
      <c r="H6" s="197"/>
    </row>
    <row r="7" spans="1:8" x14ac:dyDescent="0.25">
      <c r="A7" s="83" t="s">
        <v>70</v>
      </c>
      <c r="B7" s="84"/>
      <c r="C7" s="108"/>
      <c r="D7" s="109"/>
      <c r="E7" s="91"/>
      <c r="F7" s="5"/>
      <c r="G7" s="197"/>
      <c r="H7" s="197"/>
    </row>
    <row r="8" spans="1:8" x14ac:dyDescent="0.25">
      <c r="A8" s="85" t="s">
        <v>1</v>
      </c>
      <c r="B8" s="82">
        <v>31</v>
      </c>
      <c r="C8" s="90">
        <v>28.9</v>
      </c>
      <c r="D8" s="107">
        <v>32.6</v>
      </c>
      <c r="E8" s="82">
        <v>2461</v>
      </c>
      <c r="F8" s="5"/>
      <c r="G8" s="197"/>
      <c r="H8" s="197"/>
    </row>
    <row r="9" spans="1:8" x14ac:dyDescent="0.25">
      <c r="A9" s="86" t="s">
        <v>2</v>
      </c>
      <c r="B9" s="82">
        <v>34</v>
      </c>
      <c r="C9" s="90">
        <v>32.4</v>
      </c>
      <c r="D9" s="107">
        <v>35.6</v>
      </c>
      <c r="E9" s="82">
        <v>3270</v>
      </c>
      <c r="F9" s="5"/>
      <c r="G9" s="197"/>
      <c r="H9" s="197"/>
    </row>
    <row r="10" spans="1:8" ht="15.75" customHeight="1" x14ac:dyDescent="0.25">
      <c r="A10" s="83" t="s">
        <v>71</v>
      </c>
      <c r="B10" s="84"/>
      <c r="C10" s="108"/>
      <c r="D10" s="109"/>
      <c r="E10" s="91"/>
      <c r="F10" s="5"/>
      <c r="G10" s="197"/>
      <c r="H10" s="197"/>
    </row>
    <row r="11" spans="1:8" x14ac:dyDescent="0.25">
      <c r="A11" s="85" t="s">
        <v>3</v>
      </c>
      <c r="B11" s="82">
        <v>40</v>
      </c>
      <c r="C11" s="90">
        <v>34.700000000000003</v>
      </c>
      <c r="D11" s="107">
        <v>44.6</v>
      </c>
      <c r="E11" s="92">
        <v>358</v>
      </c>
      <c r="F11" s="5"/>
      <c r="G11" s="197"/>
      <c r="H11" s="197"/>
    </row>
    <row r="12" spans="1:8" x14ac:dyDescent="0.25">
      <c r="A12" s="86" t="s">
        <v>4</v>
      </c>
      <c r="B12" s="82">
        <v>31</v>
      </c>
      <c r="C12" s="90">
        <v>27.7</v>
      </c>
      <c r="D12" s="107">
        <v>34.200000000000003</v>
      </c>
      <c r="E12" s="92">
        <v>725</v>
      </c>
      <c r="F12" s="5"/>
      <c r="G12" s="197"/>
      <c r="H12" s="197"/>
    </row>
    <row r="13" spans="1:8" x14ac:dyDescent="0.25">
      <c r="A13" s="85" t="s">
        <v>11</v>
      </c>
      <c r="B13" s="82">
        <v>33</v>
      </c>
      <c r="C13" s="90">
        <v>29.8</v>
      </c>
      <c r="D13" s="107">
        <v>35.700000000000003</v>
      </c>
      <c r="E13" s="92">
        <v>994</v>
      </c>
      <c r="F13" s="5"/>
      <c r="G13" s="197"/>
      <c r="H13" s="197"/>
    </row>
    <row r="14" spans="1:8" x14ac:dyDescent="0.25">
      <c r="A14" s="86" t="s">
        <v>5</v>
      </c>
      <c r="B14" s="82">
        <v>32</v>
      </c>
      <c r="C14" s="90">
        <v>28.9</v>
      </c>
      <c r="D14" s="107">
        <v>34.6</v>
      </c>
      <c r="E14" s="92">
        <v>1045</v>
      </c>
      <c r="F14" s="5"/>
      <c r="G14" s="197"/>
      <c r="H14" s="197"/>
    </row>
    <row r="15" spans="1:8" x14ac:dyDescent="0.25">
      <c r="A15" s="85" t="s">
        <v>6</v>
      </c>
      <c r="B15" s="82">
        <v>30</v>
      </c>
      <c r="C15" s="90">
        <v>27.7</v>
      </c>
      <c r="D15" s="107">
        <v>33.200000000000003</v>
      </c>
      <c r="E15" s="92">
        <v>1025</v>
      </c>
      <c r="F15" s="5"/>
      <c r="G15" s="197"/>
      <c r="H15" s="197"/>
    </row>
    <row r="16" spans="1:8" x14ac:dyDescent="0.25">
      <c r="A16" s="86" t="s">
        <v>7</v>
      </c>
      <c r="B16" s="82">
        <v>31</v>
      </c>
      <c r="C16" s="90">
        <v>28.2</v>
      </c>
      <c r="D16" s="107">
        <v>32.9</v>
      </c>
      <c r="E16" s="92">
        <v>1584</v>
      </c>
      <c r="F16" s="5"/>
      <c r="G16" s="197"/>
      <c r="H16" s="197"/>
    </row>
    <row r="17" spans="1:8" x14ac:dyDescent="0.25">
      <c r="A17" s="83" t="s">
        <v>72</v>
      </c>
      <c r="B17" s="84"/>
      <c r="C17" s="108"/>
      <c r="D17" s="109"/>
      <c r="E17" s="91"/>
      <c r="F17" s="5"/>
      <c r="G17" s="197"/>
      <c r="H17" s="197"/>
    </row>
    <row r="18" spans="1:8" x14ac:dyDescent="0.25">
      <c r="A18" s="85" t="s">
        <v>12</v>
      </c>
      <c r="B18" s="82">
        <v>28</v>
      </c>
      <c r="C18" s="90">
        <v>25.9</v>
      </c>
      <c r="D18" s="107">
        <v>29.6</v>
      </c>
      <c r="E18" s="92">
        <v>2340</v>
      </c>
      <c r="F18" s="5"/>
      <c r="G18" s="197"/>
      <c r="H18" s="197"/>
    </row>
    <row r="19" spans="1:8" x14ac:dyDescent="0.25">
      <c r="A19" s="86" t="s">
        <v>13</v>
      </c>
      <c r="B19" s="87">
        <v>34</v>
      </c>
      <c r="C19" s="93">
        <v>31.8</v>
      </c>
      <c r="D19" s="107">
        <v>35.5</v>
      </c>
      <c r="E19" s="92">
        <v>2695</v>
      </c>
      <c r="F19" s="5"/>
      <c r="G19" s="197"/>
      <c r="H19" s="197"/>
    </row>
    <row r="20" spans="1:8" x14ac:dyDescent="0.25">
      <c r="A20" s="85" t="s">
        <v>32</v>
      </c>
      <c r="B20" s="82">
        <v>45</v>
      </c>
      <c r="C20" s="90">
        <v>41.6</v>
      </c>
      <c r="D20" s="107">
        <v>48.9</v>
      </c>
      <c r="E20" s="92">
        <v>653</v>
      </c>
      <c r="F20" s="5"/>
      <c r="G20" s="197"/>
      <c r="H20" s="197"/>
    </row>
    <row r="21" spans="1:8" x14ac:dyDescent="0.25">
      <c r="A21" s="83" t="s">
        <v>73</v>
      </c>
      <c r="B21" s="84"/>
      <c r="C21" s="108"/>
      <c r="D21" s="109"/>
      <c r="E21" s="91"/>
      <c r="F21" s="5"/>
      <c r="G21" s="197"/>
      <c r="H21" s="197"/>
    </row>
    <row r="22" spans="1:8" x14ac:dyDescent="0.25">
      <c r="A22" s="85" t="s">
        <v>14</v>
      </c>
      <c r="B22" s="82">
        <v>33</v>
      </c>
      <c r="C22" s="90">
        <v>31.3</v>
      </c>
      <c r="D22" s="107">
        <v>34.5</v>
      </c>
      <c r="E22" s="92">
        <v>3492</v>
      </c>
      <c r="F22" s="5"/>
      <c r="G22" s="197"/>
      <c r="H22" s="197"/>
    </row>
    <row r="23" spans="1:8" x14ac:dyDescent="0.25">
      <c r="A23" s="240" t="s">
        <v>15</v>
      </c>
      <c r="B23" s="88">
        <v>34</v>
      </c>
      <c r="C23" s="90">
        <v>31.8</v>
      </c>
      <c r="D23" s="107">
        <v>37.1</v>
      </c>
      <c r="E23" s="92">
        <v>1148</v>
      </c>
      <c r="F23" s="5"/>
      <c r="G23" s="197"/>
      <c r="H23" s="197"/>
    </row>
    <row r="24" spans="1:8" x14ac:dyDescent="0.25">
      <c r="A24" s="243" t="s">
        <v>16</v>
      </c>
      <c r="B24" s="244">
        <v>28</v>
      </c>
      <c r="C24" s="90">
        <v>23.7</v>
      </c>
      <c r="D24" s="107">
        <v>31.6</v>
      </c>
      <c r="E24" s="92">
        <v>519</v>
      </c>
      <c r="F24" s="5"/>
      <c r="G24" s="197"/>
      <c r="H24" s="197"/>
    </row>
    <row r="25" spans="1:8" x14ac:dyDescent="0.25">
      <c r="A25" s="241" t="s">
        <v>17</v>
      </c>
      <c r="B25" s="244">
        <v>30</v>
      </c>
      <c r="C25" s="90">
        <v>26.3</v>
      </c>
      <c r="D25" s="107">
        <v>33.9</v>
      </c>
      <c r="E25" s="92">
        <v>572</v>
      </c>
      <c r="F25" s="5"/>
      <c r="G25" s="197"/>
      <c r="H25" s="197"/>
    </row>
    <row r="26" spans="1:8" x14ac:dyDescent="0.25">
      <c r="A26" s="83" t="s">
        <v>74</v>
      </c>
      <c r="B26" s="84"/>
      <c r="C26" s="108"/>
      <c r="D26" s="109"/>
      <c r="E26" s="91"/>
      <c r="F26" s="5"/>
      <c r="G26" s="197"/>
      <c r="H26" s="197"/>
    </row>
    <row r="27" spans="1:8" x14ac:dyDescent="0.25">
      <c r="A27" s="246" t="s">
        <v>78</v>
      </c>
      <c r="B27" s="88">
        <v>31</v>
      </c>
      <c r="C27" s="90">
        <v>29.1</v>
      </c>
      <c r="D27" s="107">
        <v>33.4</v>
      </c>
      <c r="E27" s="92">
        <v>1754</v>
      </c>
      <c r="F27" s="5"/>
      <c r="G27" s="197"/>
      <c r="H27" s="197"/>
    </row>
    <row r="28" spans="1:8" x14ac:dyDescent="0.25">
      <c r="A28" s="245" t="s">
        <v>79</v>
      </c>
      <c r="B28" s="88">
        <v>33</v>
      </c>
      <c r="C28" s="90">
        <v>31.8</v>
      </c>
      <c r="D28" s="107">
        <v>34.700000000000003</v>
      </c>
      <c r="E28" s="92">
        <v>3966</v>
      </c>
      <c r="F28" s="5"/>
      <c r="G28" s="197"/>
      <c r="H28" s="197"/>
    </row>
    <row r="29" spans="1:8" x14ac:dyDescent="0.25">
      <c r="A29" s="83" t="s">
        <v>75</v>
      </c>
      <c r="B29" s="84"/>
      <c r="C29" s="108"/>
      <c r="D29" s="109"/>
      <c r="E29" s="91"/>
      <c r="F29" s="5"/>
      <c r="G29" s="197"/>
      <c r="H29" s="197"/>
    </row>
    <row r="30" spans="1:8" x14ac:dyDescent="0.25">
      <c r="A30" s="85" t="s">
        <v>21</v>
      </c>
      <c r="B30" s="82">
        <v>32</v>
      </c>
      <c r="C30" s="90">
        <v>30.3</v>
      </c>
      <c r="D30" s="107">
        <v>34.1</v>
      </c>
      <c r="E30" s="92">
        <v>2423</v>
      </c>
      <c r="F30" s="5"/>
      <c r="G30" s="197"/>
      <c r="H30" s="197"/>
    </row>
    <row r="31" spans="1:8" x14ac:dyDescent="0.25">
      <c r="A31" s="86" t="s">
        <v>22</v>
      </c>
      <c r="B31" s="82">
        <v>33</v>
      </c>
      <c r="C31" s="90">
        <v>31.5</v>
      </c>
      <c r="D31" s="107">
        <v>34.700000000000003</v>
      </c>
      <c r="E31" s="92">
        <v>3295</v>
      </c>
      <c r="F31" s="5"/>
      <c r="G31" s="197"/>
      <c r="H31" s="197"/>
    </row>
    <row r="32" spans="1:8" x14ac:dyDescent="0.25">
      <c r="A32" s="83" t="s">
        <v>76</v>
      </c>
      <c r="B32" s="84"/>
      <c r="C32" s="108"/>
      <c r="D32" s="109"/>
      <c r="E32" s="91"/>
      <c r="F32" s="5"/>
      <c r="G32" s="197"/>
      <c r="H32" s="197"/>
    </row>
    <row r="33" spans="1:8" x14ac:dyDescent="0.25">
      <c r="A33" s="85" t="s">
        <v>18</v>
      </c>
      <c r="B33" s="82">
        <v>27</v>
      </c>
      <c r="C33" s="90">
        <v>23.9</v>
      </c>
      <c r="D33" s="107">
        <v>29.4</v>
      </c>
      <c r="E33" s="92">
        <v>1059</v>
      </c>
      <c r="F33" s="5"/>
      <c r="G33" s="197"/>
      <c r="H33" s="197"/>
    </row>
    <row r="34" spans="1:8" x14ac:dyDescent="0.25">
      <c r="A34" s="86" t="s">
        <v>19</v>
      </c>
      <c r="B34" s="82">
        <v>40</v>
      </c>
      <c r="C34" s="90">
        <v>24.1</v>
      </c>
      <c r="D34" s="107">
        <v>29.2</v>
      </c>
      <c r="E34" s="92">
        <v>1080</v>
      </c>
      <c r="F34" s="5"/>
      <c r="G34" s="197"/>
      <c r="H34" s="197"/>
    </row>
    <row r="35" spans="1:8" x14ac:dyDescent="0.25">
      <c r="A35" s="83" t="s">
        <v>77</v>
      </c>
      <c r="B35" s="84"/>
      <c r="C35" s="108"/>
      <c r="D35" s="109"/>
      <c r="E35" s="91"/>
      <c r="F35" s="5"/>
      <c r="G35" s="197"/>
      <c r="H35" s="197"/>
    </row>
    <row r="36" spans="1:8" x14ac:dyDescent="0.25">
      <c r="A36" s="85" t="s">
        <v>93</v>
      </c>
      <c r="B36" s="82">
        <v>33</v>
      </c>
      <c r="C36" s="90">
        <v>31.1</v>
      </c>
      <c r="D36" s="107">
        <v>34.1</v>
      </c>
      <c r="E36" s="92">
        <v>3493</v>
      </c>
      <c r="F36" s="5"/>
      <c r="G36" s="197"/>
      <c r="H36" s="197"/>
    </row>
    <row r="37" spans="1:8" x14ac:dyDescent="0.25">
      <c r="A37" s="94" t="s">
        <v>94</v>
      </c>
      <c r="B37" s="95">
        <v>33</v>
      </c>
      <c r="C37" s="96">
        <v>30.8</v>
      </c>
      <c r="D37" s="110">
        <v>34.9</v>
      </c>
      <c r="E37" s="97">
        <v>2237</v>
      </c>
      <c r="F37" s="5"/>
      <c r="G37" s="197"/>
      <c r="H37" s="197"/>
    </row>
  </sheetData>
  <mergeCells count="5">
    <mergeCell ref="A3:A5"/>
    <mergeCell ref="B3:D3"/>
    <mergeCell ref="E3:E5"/>
    <mergeCell ref="B4:B5"/>
    <mergeCell ref="C4:D4"/>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&amp;L&amp;K00-033Findings from the Continuous Household Survey 2018/19&amp;R&amp;K00-033Page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zoomScaleSheetLayoutView="90" workbookViewId="0"/>
  </sheetViews>
  <sheetFormatPr defaultRowHeight="15" x14ac:dyDescent="0.25"/>
  <cols>
    <col min="1" max="1" width="66.7109375" customWidth="1"/>
    <col min="2" max="4" width="13.28515625" customWidth="1"/>
    <col min="5" max="5" width="7.85546875" customWidth="1"/>
  </cols>
  <sheetData>
    <row r="1" spans="1:7" ht="15.95" customHeight="1" x14ac:dyDescent="0.25">
      <c r="A1" s="151" t="str">
        <f>Contents!A26</f>
        <v>Table 12c: Types of arts attended by gender 2018/19</v>
      </c>
      <c r="B1" s="74"/>
      <c r="C1" s="74"/>
      <c r="D1" s="74"/>
    </row>
    <row r="2" spans="1:7" ht="15.95" customHeight="1" x14ac:dyDescent="0.25"/>
    <row r="3" spans="1:7" ht="15.95" customHeight="1" x14ac:dyDescent="0.25">
      <c r="A3" s="485" t="s">
        <v>156</v>
      </c>
      <c r="B3" s="137" t="s">
        <v>10</v>
      </c>
      <c r="C3" s="137" t="s">
        <v>1</v>
      </c>
      <c r="D3" s="138" t="s">
        <v>2</v>
      </c>
    </row>
    <row r="4" spans="1:7" ht="15.95" customHeight="1" x14ac:dyDescent="0.25">
      <c r="A4" s="486"/>
      <c r="B4" s="139" t="s">
        <v>31</v>
      </c>
      <c r="C4" s="139" t="s">
        <v>31</v>
      </c>
      <c r="D4" s="140" t="s">
        <v>31</v>
      </c>
    </row>
    <row r="5" spans="1:7" ht="15.95" customHeight="1" x14ac:dyDescent="0.25">
      <c r="A5" s="141" t="s">
        <v>144</v>
      </c>
      <c r="B5" s="142">
        <v>83</v>
      </c>
      <c r="C5" s="142">
        <v>82</v>
      </c>
      <c r="D5" s="142">
        <v>83</v>
      </c>
      <c r="E5" s="5"/>
      <c r="F5" s="5"/>
      <c r="G5" s="5"/>
    </row>
    <row r="6" spans="1:7" ht="15.95" customHeight="1" x14ac:dyDescent="0.25">
      <c r="A6" s="143" t="s">
        <v>146</v>
      </c>
      <c r="B6" s="144">
        <v>31</v>
      </c>
      <c r="C6" s="144">
        <v>29</v>
      </c>
      <c r="D6" s="144">
        <v>33</v>
      </c>
      <c r="E6" s="5"/>
      <c r="F6" s="5"/>
      <c r="G6" s="5"/>
    </row>
    <row r="7" spans="1:7" ht="15.95" customHeight="1" x14ac:dyDescent="0.25">
      <c r="A7" s="145" t="s">
        <v>145</v>
      </c>
      <c r="B7" s="146">
        <v>29</v>
      </c>
      <c r="C7" s="146">
        <v>30</v>
      </c>
      <c r="D7" s="146">
        <v>29</v>
      </c>
      <c r="E7" s="5"/>
      <c r="F7" s="5"/>
      <c r="G7" s="5"/>
    </row>
    <row r="8" spans="1:7" ht="15.95" customHeight="1" x14ac:dyDescent="0.25">
      <c r="A8" s="143" t="s">
        <v>227</v>
      </c>
      <c r="B8" s="144">
        <v>16</v>
      </c>
      <c r="C8" s="144">
        <v>16</v>
      </c>
      <c r="D8" s="144">
        <v>16</v>
      </c>
      <c r="E8" s="5"/>
      <c r="F8" s="5"/>
      <c r="G8" s="5"/>
    </row>
    <row r="9" spans="1:7" ht="15.95" customHeight="1" x14ac:dyDescent="0.25">
      <c r="A9" s="145" t="s">
        <v>147</v>
      </c>
      <c r="B9" s="146">
        <v>16</v>
      </c>
      <c r="C9" s="146">
        <v>14</v>
      </c>
      <c r="D9" s="146">
        <v>17</v>
      </c>
      <c r="E9" s="5"/>
      <c r="F9" s="5"/>
      <c r="G9" s="5"/>
    </row>
    <row r="10" spans="1:7" ht="15.95" customHeight="1" x14ac:dyDescent="0.25">
      <c r="A10" s="143" t="s">
        <v>148</v>
      </c>
      <c r="B10" s="144">
        <v>14</v>
      </c>
      <c r="C10" s="144">
        <v>12</v>
      </c>
      <c r="D10" s="144">
        <v>15</v>
      </c>
      <c r="E10" s="5"/>
      <c r="F10" s="5"/>
      <c r="G10" s="5"/>
    </row>
    <row r="11" spans="1:7" ht="15.95" customHeight="1" x14ac:dyDescent="0.25">
      <c r="A11" s="145" t="s">
        <v>149</v>
      </c>
      <c r="B11" s="146">
        <v>8</v>
      </c>
      <c r="C11" s="146">
        <v>6</v>
      </c>
      <c r="D11" s="146">
        <v>11</v>
      </c>
      <c r="E11" s="5"/>
      <c r="F11" s="5"/>
      <c r="G11" s="5"/>
    </row>
    <row r="12" spans="1:7" ht="15.95" customHeight="1" x14ac:dyDescent="0.25">
      <c r="A12" s="143" t="s">
        <v>49</v>
      </c>
      <c r="B12" s="144">
        <v>8</v>
      </c>
      <c r="C12" s="144">
        <v>5</v>
      </c>
      <c r="D12" s="144">
        <v>11</v>
      </c>
      <c r="E12" s="5"/>
      <c r="F12" s="5"/>
      <c r="G12" s="5"/>
    </row>
    <row r="13" spans="1:7" ht="15.95" customHeight="1" x14ac:dyDescent="0.25">
      <c r="A13" s="145" t="s">
        <v>152</v>
      </c>
      <c r="B13" s="146">
        <v>6</v>
      </c>
      <c r="C13" s="146">
        <v>6</v>
      </c>
      <c r="D13" s="146">
        <v>6</v>
      </c>
      <c r="E13" s="5"/>
      <c r="F13" s="5"/>
      <c r="G13" s="5"/>
    </row>
    <row r="14" spans="1:7" ht="15.95" customHeight="1" x14ac:dyDescent="0.25">
      <c r="A14" s="143" t="s">
        <v>228</v>
      </c>
      <c r="B14" s="144">
        <v>5</v>
      </c>
      <c r="C14" s="144">
        <v>4</v>
      </c>
      <c r="D14" s="144">
        <v>7</v>
      </c>
      <c r="E14" s="5"/>
      <c r="F14" s="5"/>
      <c r="G14" s="5"/>
    </row>
    <row r="15" spans="1:7" ht="15.95" customHeight="1" x14ac:dyDescent="0.25">
      <c r="A15" s="145" t="s">
        <v>151</v>
      </c>
      <c r="B15" s="146">
        <v>5</v>
      </c>
      <c r="C15" s="146">
        <v>3</v>
      </c>
      <c r="D15" s="146">
        <v>7</v>
      </c>
      <c r="E15" s="5"/>
      <c r="F15" s="5"/>
      <c r="G15" s="5"/>
    </row>
    <row r="16" spans="1:7" ht="15.95" customHeight="1" x14ac:dyDescent="0.25">
      <c r="A16" s="143" t="s">
        <v>150</v>
      </c>
      <c r="B16" s="144">
        <v>5</v>
      </c>
      <c r="C16" s="144">
        <v>2</v>
      </c>
      <c r="D16" s="144">
        <v>8</v>
      </c>
      <c r="E16" s="5"/>
      <c r="F16" s="5"/>
      <c r="G16" s="5"/>
    </row>
    <row r="17" spans="1:7" ht="15.95" customHeight="1" x14ac:dyDescent="0.25">
      <c r="A17" s="143" t="s">
        <v>229</v>
      </c>
      <c r="B17" s="144">
        <v>3</v>
      </c>
      <c r="C17" s="144">
        <v>3</v>
      </c>
      <c r="D17" s="144">
        <v>4</v>
      </c>
      <c r="E17" s="5"/>
      <c r="F17" s="5"/>
      <c r="G17" s="5"/>
    </row>
    <row r="18" spans="1:7" ht="15.95" customHeight="1" x14ac:dyDescent="0.25">
      <c r="A18" s="145" t="s">
        <v>38</v>
      </c>
      <c r="B18" s="146">
        <v>2</v>
      </c>
      <c r="C18" s="146">
        <v>0</v>
      </c>
      <c r="D18" s="146">
        <v>3</v>
      </c>
      <c r="E18" s="5"/>
      <c r="F18" s="5"/>
      <c r="G18" s="5"/>
    </row>
    <row r="19" spans="1:7" ht="15.95" customHeight="1" x14ac:dyDescent="0.25">
      <c r="A19" s="143" t="s">
        <v>153</v>
      </c>
      <c r="B19" s="144">
        <v>1</v>
      </c>
      <c r="C19" s="144">
        <v>1</v>
      </c>
      <c r="D19" s="144">
        <v>1</v>
      </c>
      <c r="E19" s="5"/>
      <c r="F19" s="5"/>
      <c r="G19" s="5"/>
    </row>
    <row r="20" spans="1:7" ht="15.95" customHeight="1" x14ac:dyDescent="0.25">
      <c r="A20" s="145" t="s">
        <v>154</v>
      </c>
      <c r="B20" s="146">
        <v>1</v>
      </c>
      <c r="C20" s="146">
        <v>0</v>
      </c>
      <c r="D20" s="146">
        <v>1</v>
      </c>
      <c r="E20" s="5"/>
      <c r="F20" s="5"/>
      <c r="G20" s="5"/>
    </row>
    <row r="21" spans="1:7" ht="15.95" customHeight="1" x14ac:dyDescent="0.25">
      <c r="A21" s="143" t="s">
        <v>33</v>
      </c>
      <c r="B21" s="144">
        <f>100-'Table 12'!B6</f>
        <v>10</v>
      </c>
      <c r="C21" s="144">
        <f>100-'Table 12'!B8</f>
        <v>12</v>
      </c>
      <c r="D21" s="144">
        <f>100-'Table 12'!B9</f>
        <v>9</v>
      </c>
      <c r="E21" s="5"/>
      <c r="F21" s="5"/>
      <c r="G21" s="5"/>
    </row>
    <row r="22" spans="1:7" ht="15.95" customHeight="1" x14ac:dyDescent="0.25">
      <c r="A22" s="183" t="s">
        <v>9</v>
      </c>
      <c r="B22" s="184">
        <v>816</v>
      </c>
      <c r="C22" s="184">
        <v>419</v>
      </c>
      <c r="D22" s="184">
        <v>397</v>
      </c>
      <c r="E22" s="5"/>
      <c r="F22" s="5"/>
      <c r="G22" s="5"/>
    </row>
    <row r="23" spans="1:7" ht="15.95" customHeight="1" x14ac:dyDescent="0.25">
      <c r="A23" s="211" t="s">
        <v>169</v>
      </c>
      <c r="E23" s="5"/>
      <c r="F23" s="5"/>
      <c r="G23" s="5"/>
    </row>
    <row r="24" spans="1:7" ht="15.95" customHeight="1" x14ac:dyDescent="0.25">
      <c r="A24" s="148" t="s">
        <v>118</v>
      </c>
      <c r="E24" s="5"/>
      <c r="F24" s="5"/>
      <c r="G24" s="5"/>
    </row>
    <row r="25" spans="1:7" ht="17.649999999999999" customHeight="1" x14ac:dyDescent="0.25">
      <c r="A25" s="149" t="s">
        <v>167</v>
      </c>
      <c r="E25" s="5"/>
      <c r="F25" s="5"/>
      <c r="G25" s="5"/>
    </row>
  </sheetData>
  <mergeCells count="1">
    <mergeCell ref="A3:A4"/>
  </mergeCells>
  <pageMargins left="0.70866141732283472" right="0.70866141732283472" top="0.74803149606299213" bottom="0.74803149606299213" header="0.31496062992125984" footer="0.31496062992125984"/>
  <pageSetup paperSize="9" scale="77" orientation="portrait" r:id="rId1"/>
  <headerFooter>
    <oddHeader>&amp;R&amp;K00-034Experience of the arts in Northern Ireland</oddHeader>
    <oddFooter>&amp;L&amp;K00-033Findings from the Continuous Household Survey 2018/19&amp;R&amp;K00-033Page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Normal="100" zoomScaleSheetLayoutView="100" workbookViewId="0"/>
  </sheetViews>
  <sheetFormatPr defaultRowHeight="15" x14ac:dyDescent="0.25"/>
  <cols>
    <col min="1" max="1" width="35.7109375" customWidth="1"/>
    <col min="2" max="2" width="11.7109375" customWidth="1"/>
    <col min="3" max="3" width="12.5703125" customWidth="1"/>
    <col min="4" max="4" width="12" customWidth="1"/>
    <col min="5" max="5" width="13.85546875" customWidth="1"/>
  </cols>
  <sheetData>
    <row r="1" spans="1:8" x14ac:dyDescent="0.25">
      <c r="A1" s="151" t="str">
        <f>Contents!A27</f>
        <v>Table 13: Engagement with the arts outside of school 2018/19</v>
      </c>
    </row>
    <row r="3" spans="1:8" ht="19.899999999999999" customHeight="1" x14ac:dyDescent="0.25">
      <c r="A3" s="492" t="s">
        <v>8</v>
      </c>
      <c r="B3" s="476" t="s">
        <v>69</v>
      </c>
      <c r="C3" s="476"/>
      <c r="D3" s="476"/>
      <c r="E3" s="477" t="s">
        <v>9</v>
      </c>
    </row>
    <row r="4" spans="1:8" ht="19.899999999999999" customHeight="1" x14ac:dyDescent="0.25">
      <c r="A4" s="493"/>
      <c r="B4" s="480" t="s">
        <v>31</v>
      </c>
      <c r="C4" s="480" t="s">
        <v>107</v>
      </c>
      <c r="D4" s="480"/>
      <c r="E4" s="478"/>
    </row>
    <row r="5" spans="1:8" ht="19.899999999999999" customHeight="1" x14ac:dyDescent="0.25">
      <c r="A5" s="493"/>
      <c r="B5" s="480"/>
      <c r="C5" s="373" t="s">
        <v>108</v>
      </c>
      <c r="D5" s="373" t="s">
        <v>109</v>
      </c>
      <c r="E5" s="478"/>
    </row>
    <row r="6" spans="1:8" ht="15.95" customHeight="1" x14ac:dyDescent="0.25">
      <c r="A6" s="85" t="s">
        <v>10</v>
      </c>
      <c r="B6" s="82">
        <v>92</v>
      </c>
      <c r="C6" s="90">
        <v>90.3</v>
      </c>
      <c r="D6" s="107">
        <v>94</v>
      </c>
      <c r="E6" s="82">
        <v>816</v>
      </c>
      <c r="F6" s="197"/>
      <c r="G6" s="202"/>
      <c r="H6" s="202"/>
    </row>
    <row r="7" spans="1:8" ht="15.95" customHeight="1" x14ac:dyDescent="0.25">
      <c r="A7" s="83" t="s">
        <v>70</v>
      </c>
      <c r="B7" s="84"/>
      <c r="C7" s="150"/>
      <c r="D7" s="108"/>
      <c r="E7" s="117"/>
      <c r="F7" s="197"/>
      <c r="G7" s="202"/>
      <c r="H7" s="202"/>
    </row>
    <row r="8" spans="1:8" ht="15.95" customHeight="1" x14ac:dyDescent="0.25">
      <c r="A8" s="85" t="s">
        <v>1</v>
      </c>
      <c r="B8" s="82">
        <v>90</v>
      </c>
      <c r="C8" s="90">
        <v>87.1</v>
      </c>
      <c r="D8" s="107">
        <v>92.9</v>
      </c>
      <c r="E8" s="82">
        <v>419</v>
      </c>
      <c r="F8" s="197"/>
      <c r="G8" s="202"/>
      <c r="H8" s="202"/>
    </row>
    <row r="9" spans="1:8" ht="15.95" customHeight="1" x14ac:dyDescent="0.25">
      <c r="A9" s="94" t="s">
        <v>2</v>
      </c>
      <c r="B9" s="95">
        <v>94</v>
      </c>
      <c r="C9" s="96">
        <v>92.2</v>
      </c>
      <c r="D9" s="110">
        <v>96.7</v>
      </c>
      <c r="E9" s="95">
        <v>397</v>
      </c>
      <c r="F9" s="197"/>
      <c r="G9" s="202"/>
      <c r="H9" s="202"/>
    </row>
    <row r="10" spans="1:8" ht="21.75" customHeight="1" x14ac:dyDescent="0.25">
      <c r="A10" s="185" t="s">
        <v>117</v>
      </c>
      <c r="B10" s="186"/>
      <c r="C10" s="187"/>
      <c r="D10" s="188"/>
      <c r="E10" s="186"/>
    </row>
    <row r="11" spans="1:8" ht="25.9" customHeight="1" x14ac:dyDescent="0.25">
      <c r="A11" s="491" t="s">
        <v>254</v>
      </c>
      <c r="B11" s="491"/>
      <c r="C11" s="491"/>
      <c r="D11" s="491"/>
      <c r="E11" s="491"/>
    </row>
    <row r="14" spans="1:8" x14ac:dyDescent="0.25">
      <c r="D14" s="181"/>
    </row>
  </sheetData>
  <mergeCells count="6">
    <mergeCell ref="A11:E11"/>
    <mergeCell ref="A3:A5"/>
    <mergeCell ref="B3:D3"/>
    <mergeCell ref="E3:E5"/>
    <mergeCell ref="B4:B5"/>
    <mergeCell ref="C4:D4"/>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&amp;L&amp;K00-033Findings from the Continuous Household Survey 2018/19&amp;R&amp;K00-033Page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Normal="100" zoomScaleSheetLayoutView="110" workbookViewId="0"/>
  </sheetViews>
  <sheetFormatPr defaultRowHeight="15" x14ac:dyDescent="0.25"/>
  <cols>
    <col min="1" max="1" width="21.7109375" customWidth="1"/>
    <col min="2" max="5" width="10.7109375" customWidth="1"/>
    <col min="6" max="6" width="17.140625" customWidth="1"/>
  </cols>
  <sheetData>
    <row r="1" spans="1:8" x14ac:dyDescent="0.25">
      <c r="A1" s="116" t="str">
        <f>Contents!A28</f>
        <v>Table 13b: Engagement with the arts outside of school 2017/18 - 2018/19</v>
      </c>
      <c r="B1" s="2"/>
      <c r="C1" s="2"/>
      <c r="D1" s="2"/>
      <c r="E1" s="2"/>
      <c r="F1" s="3"/>
    </row>
    <row r="2" spans="1:8" x14ac:dyDescent="0.25">
      <c r="A2" s="1"/>
      <c r="B2" s="2"/>
      <c r="C2" s="2"/>
      <c r="D2" s="2"/>
      <c r="E2" s="2"/>
      <c r="F2" s="3"/>
    </row>
    <row r="3" spans="1:8" x14ac:dyDescent="0.25">
      <c r="A3" s="440" t="s">
        <v>8</v>
      </c>
      <c r="B3" s="482" t="s">
        <v>165</v>
      </c>
      <c r="C3" s="483"/>
      <c r="D3" s="483"/>
      <c r="E3" s="483"/>
      <c r="F3" s="484" t="s">
        <v>106</v>
      </c>
    </row>
    <row r="4" spans="1:8" x14ac:dyDescent="0.25">
      <c r="A4" s="397"/>
      <c r="B4" s="395" t="s">
        <v>190</v>
      </c>
      <c r="C4" s="395"/>
      <c r="D4" s="395" t="s">
        <v>166</v>
      </c>
      <c r="E4" s="395"/>
      <c r="F4" s="403"/>
    </row>
    <row r="5" spans="1:8" x14ac:dyDescent="0.25">
      <c r="A5" s="398"/>
      <c r="B5" s="14" t="s">
        <v>30</v>
      </c>
      <c r="C5" s="14" t="s">
        <v>9</v>
      </c>
      <c r="D5" s="14" t="s">
        <v>30</v>
      </c>
      <c r="E5" s="14" t="s">
        <v>9</v>
      </c>
      <c r="F5" s="403"/>
    </row>
    <row r="6" spans="1:8" ht="23.25" x14ac:dyDescent="0.25">
      <c r="A6" s="81" t="s">
        <v>10</v>
      </c>
      <c r="B6" s="82">
        <v>92</v>
      </c>
      <c r="C6" s="82">
        <v>816</v>
      </c>
      <c r="D6" s="82">
        <v>93</v>
      </c>
      <c r="E6" s="192">
        <v>881</v>
      </c>
      <c r="F6" s="194" t="s">
        <v>45</v>
      </c>
      <c r="G6" s="5"/>
      <c r="H6" s="5"/>
    </row>
    <row r="7" spans="1:8" x14ac:dyDescent="0.25">
      <c r="A7" s="83" t="s">
        <v>70</v>
      </c>
      <c r="B7" s="84"/>
      <c r="C7" s="111"/>
      <c r="D7" s="84"/>
      <c r="E7" s="111"/>
      <c r="F7" s="279"/>
      <c r="G7" s="5"/>
      <c r="H7" s="5"/>
    </row>
    <row r="8" spans="1:8" ht="23.25" x14ac:dyDescent="0.25">
      <c r="A8" s="85" t="s">
        <v>1</v>
      </c>
      <c r="B8" s="82">
        <v>90</v>
      </c>
      <c r="C8" s="82">
        <v>419</v>
      </c>
      <c r="D8" s="82">
        <v>92</v>
      </c>
      <c r="E8" s="327">
        <v>452</v>
      </c>
      <c r="F8" s="326" t="s">
        <v>45</v>
      </c>
      <c r="G8" s="5"/>
      <c r="H8" s="5"/>
    </row>
    <row r="9" spans="1:8" ht="22.5" customHeight="1" x14ac:dyDescent="0.25">
      <c r="A9" s="189" t="s">
        <v>2</v>
      </c>
      <c r="B9" s="190">
        <v>94</v>
      </c>
      <c r="C9" s="190">
        <v>397</v>
      </c>
      <c r="D9" s="190">
        <v>95</v>
      </c>
      <c r="E9" s="193">
        <v>429</v>
      </c>
      <c r="F9" s="194" t="s">
        <v>45</v>
      </c>
      <c r="G9" s="5"/>
      <c r="H9" s="5"/>
    </row>
  </sheetData>
  <mergeCells count="5">
    <mergeCell ref="A3:A5"/>
    <mergeCell ref="B3:E3"/>
    <mergeCell ref="F3:F5"/>
    <mergeCell ref="B4:C4"/>
    <mergeCell ref="D4:E4"/>
  </mergeCells>
  <conditionalFormatting sqref="F2">
    <cfRule type="cellIs" dxfId="2" priority="33" operator="equal">
      <formula>"Significant"</formula>
    </cfRule>
  </conditionalFormatting>
  <conditionalFormatting sqref="F8:F9">
    <cfRule type="cellIs" dxfId="1" priority="14" operator="equal">
      <formula>"Significant"</formula>
    </cfRule>
  </conditionalFormatting>
  <conditionalFormatting sqref="F8:F9">
    <cfRule type="iconSet" priority="13">
      <iconSet iconSet="3Arrows" showValue="0" reverse="1">
        <cfvo type="percent" val="0"/>
        <cfvo type="num" val="0"/>
        <cfvo type="num" val="1"/>
      </iconSet>
    </cfRule>
  </conditionalFormatting>
  <conditionalFormatting sqref="F8:F9">
    <cfRule type="iconSet" priority="12">
      <iconSet iconSet="3Arrows" showValue="0" reverse="1">
        <cfvo type="percent" val="0"/>
        <cfvo type="num" val="0"/>
        <cfvo type="num" val="1"/>
      </iconSet>
    </cfRule>
  </conditionalFormatting>
  <conditionalFormatting sqref="F6">
    <cfRule type="cellIs" dxfId="0" priority="3" operator="equal">
      <formula>"Significant"</formula>
    </cfRule>
  </conditionalFormatting>
  <conditionalFormatting sqref="F6">
    <cfRule type="iconSet" priority="2">
      <iconSet iconSet="3Arrows" showValue="0" reverse="1">
        <cfvo type="percent" val="0"/>
        <cfvo type="num" val="0"/>
        <cfvo type="num" val="1"/>
      </iconSet>
    </cfRule>
  </conditionalFormatting>
  <conditionalFormatting sqref="F6">
    <cfRule type="iconSet" priority="1">
      <iconSet iconSet="3Arrows" showValue="0" reverse="1">
        <cfvo type="percent" val="0"/>
        <cfvo type="num" val="0"/>
        <cfvo type="num" val="1"/>
      </iconSet>
    </cfRule>
  </conditionalFormatting>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&amp;L&amp;K00-033Findings from the Continuous Household Survey 2018/19&amp;R&amp;K00-033Page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zoomScaleNormal="100" zoomScaleSheetLayoutView="100" workbookViewId="0"/>
  </sheetViews>
  <sheetFormatPr defaultColWidth="8.85546875" defaultRowHeight="12.75" x14ac:dyDescent="0.2"/>
  <cols>
    <col min="1" max="1" width="30.7109375" style="116" customWidth="1"/>
    <col min="2" max="2" width="94.42578125" style="153" bestFit="1" customWidth="1"/>
    <col min="3" max="3" width="66.7109375" style="66" bestFit="1" customWidth="1"/>
    <col min="4" max="16384" width="8.85546875" style="66"/>
  </cols>
  <sheetData>
    <row r="1" spans="1:3" x14ac:dyDescent="0.2">
      <c r="A1" s="152" t="s">
        <v>119</v>
      </c>
    </row>
    <row r="3" spans="1:3" ht="88.5" customHeight="1" x14ac:dyDescent="0.2">
      <c r="A3" s="157" t="s">
        <v>120</v>
      </c>
      <c r="B3" s="499" t="s">
        <v>214</v>
      </c>
      <c r="C3" s="499"/>
    </row>
    <row r="4" spans="1:3" ht="10.5" customHeight="1" x14ac:dyDescent="0.2">
      <c r="A4" s="154"/>
      <c r="B4" s="156"/>
      <c r="C4" s="155"/>
    </row>
    <row r="5" spans="1:3" ht="63" customHeight="1" x14ac:dyDescent="0.2">
      <c r="A5" s="157" t="s">
        <v>121</v>
      </c>
      <c r="B5" s="499" t="s">
        <v>215</v>
      </c>
      <c r="C5" s="499"/>
    </row>
    <row r="6" spans="1:3" ht="57" customHeight="1" x14ac:dyDescent="0.2">
      <c r="A6" s="154"/>
      <c r="B6" s="499" t="s">
        <v>122</v>
      </c>
      <c r="C6" s="499"/>
    </row>
    <row r="7" spans="1:3" ht="68.45" customHeight="1" x14ac:dyDescent="0.2">
      <c r="A7" s="154"/>
      <c r="B7" s="499" t="s">
        <v>123</v>
      </c>
      <c r="C7" s="499"/>
    </row>
    <row r="8" spans="1:3" ht="30" customHeight="1" x14ac:dyDescent="0.2">
      <c r="A8" s="154"/>
      <c r="B8" s="499" t="s">
        <v>213</v>
      </c>
      <c r="C8" s="499"/>
    </row>
    <row r="9" spans="1:3" ht="14.25" customHeight="1" x14ac:dyDescent="0.2">
      <c r="A9" s="154"/>
      <c r="B9" s="499"/>
      <c r="C9" s="499"/>
    </row>
    <row r="10" spans="1:3" x14ac:dyDescent="0.2">
      <c r="A10" s="152" t="s">
        <v>124</v>
      </c>
      <c r="B10" s="158"/>
      <c r="C10" s="155"/>
    </row>
    <row r="11" spans="1:3" ht="14.25" customHeight="1" x14ac:dyDescent="0.2">
      <c r="A11" s="160" t="s">
        <v>171</v>
      </c>
      <c r="B11" s="215" t="s">
        <v>172</v>
      </c>
    </row>
    <row r="12" spans="1:3" x14ac:dyDescent="0.2">
      <c r="A12" s="66"/>
      <c r="B12" s="215"/>
    </row>
    <row r="13" spans="1:3" x14ac:dyDescent="0.2">
      <c r="A13" s="160" t="s">
        <v>255</v>
      </c>
      <c r="B13" s="215" t="s">
        <v>173</v>
      </c>
    </row>
    <row r="14" spans="1:3" x14ac:dyDescent="0.2">
      <c r="A14" s="66"/>
      <c r="B14" s="494" t="s">
        <v>38</v>
      </c>
      <c r="C14" s="494"/>
    </row>
    <row r="15" spans="1:3" x14ac:dyDescent="0.2">
      <c r="A15" s="66"/>
      <c r="B15" s="494" t="s">
        <v>34</v>
      </c>
      <c r="C15" s="494"/>
    </row>
    <row r="16" spans="1:3" x14ac:dyDescent="0.2">
      <c r="A16" s="66"/>
      <c r="B16" s="494" t="s">
        <v>98</v>
      </c>
      <c r="C16" s="494"/>
    </row>
    <row r="17" spans="1:3" x14ac:dyDescent="0.2">
      <c r="A17" s="66"/>
      <c r="B17" s="494" t="s">
        <v>97</v>
      </c>
      <c r="C17" s="494"/>
    </row>
    <row r="18" spans="1:3" x14ac:dyDescent="0.2">
      <c r="A18" s="66"/>
      <c r="B18" s="494" t="s">
        <v>217</v>
      </c>
      <c r="C18" s="494"/>
    </row>
    <row r="19" spans="1:3" x14ac:dyDescent="0.2">
      <c r="A19" s="66"/>
      <c r="B19" s="494" t="s">
        <v>37</v>
      </c>
      <c r="C19" s="494"/>
    </row>
    <row r="20" spans="1:3" x14ac:dyDescent="0.2">
      <c r="A20" s="66"/>
      <c r="B20" s="494" t="s">
        <v>218</v>
      </c>
      <c r="C20" s="494"/>
    </row>
    <row r="21" spans="1:3" x14ac:dyDescent="0.2">
      <c r="A21" s="66"/>
      <c r="B21" s="494" t="s">
        <v>174</v>
      </c>
      <c r="C21" s="494"/>
    </row>
    <row r="22" spans="1:3" x14ac:dyDescent="0.2">
      <c r="A22" s="66"/>
      <c r="B22" s="494" t="s">
        <v>41</v>
      </c>
      <c r="C22" s="494"/>
    </row>
    <row r="23" spans="1:3" x14ac:dyDescent="0.2">
      <c r="A23" s="66"/>
      <c r="B23" s="494" t="s">
        <v>96</v>
      </c>
      <c r="C23" s="494"/>
    </row>
    <row r="24" spans="1:3" x14ac:dyDescent="0.2">
      <c r="A24" s="66"/>
      <c r="B24" s="494" t="s">
        <v>100</v>
      </c>
      <c r="C24" s="494"/>
    </row>
    <row r="25" spans="1:3" x14ac:dyDescent="0.2">
      <c r="A25" s="66"/>
      <c r="B25" s="494" t="s">
        <v>95</v>
      </c>
      <c r="C25" s="494"/>
    </row>
    <row r="26" spans="1:3" x14ac:dyDescent="0.2">
      <c r="A26" s="66"/>
      <c r="B26" s="494" t="s">
        <v>39</v>
      </c>
      <c r="C26" s="494"/>
    </row>
    <row r="27" spans="1:3" x14ac:dyDescent="0.2">
      <c r="A27" s="66"/>
      <c r="B27" s="494" t="s">
        <v>43</v>
      </c>
      <c r="C27" s="494"/>
    </row>
    <row r="28" spans="1:3" x14ac:dyDescent="0.2">
      <c r="A28" s="66"/>
      <c r="B28" s="494" t="s">
        <v>42</v>
      </c>
      <c r="C28" s="494"/>
    </row>
    <row r="29" spans="1:3" x14ac:dyDescent="0.2">
      <c r="A29" s="66"/>
      <c r="B29" s="494" t="s">
        <v>35</v>
      </c>
      <c r="C29" s="494"/>
    </row>
    <row r="30" spans="1:3" x14ac:dyDescent="0.2">
      <c r="A30" s="66"/>
      <c r="B30" s="494" t="s">
        <v>36</v>
      </c>
      <c r="C30" s="494"/>
    </row>
    <row r="31" spans="1:3" x14ac:dyDescent="0.2">
      <c r="A31" s="66"/>
      <c r="B31" s="328"/>
      <c r="C31" s="328"/>
    </row>
    <row r="32" spans="1:3" x14ac:dyDescent="0.2">
      <c r="A32" s="116" t="s">
        <v>257</v>
      </c>
      <c r="B32" s="215" t="s">
        <v>262</v>
      </c>
    </row>
    <row r="33" spans="1:3" x14ac:dyDescent="0.2">
      <c r="B33" s="370" t="s">
        <v>258</v>
      </c>
    </row>
    <row r="34" spans="1:3" x14ac:dyDescent="0.2">
      <c r="B34" s="370" t="s">
        <v>40</v>
      </c>
    </row>
    <row r="35" spans="1:3" x14ac:dyDescent="0.2">
      <c r="B35" s="370" t="s">
        <v>259</v>
      </c>
    </row>
    <row r="36" spans="1:3" x14ac:dyDescent="0.2">
      <c r="B36" s="370" t="s">
        <v>95</v>
      </c>
    </row>
    <row r="37" spans="1:3" x14ac:dyDescent="0.2">
      <c r="B37" s="370" t="s">
        <v>142</v>
      </c>
    </row>
    <row r="38" spans="1:3" x14ac:dyDescent="0.2">
      <c r="B38" s="370" t="s">
        <v>260</v>
      </c>
    </row>
    <row r="39" spans="1:3" x14ac:dyDescent="0.2">
      <c r="B39" s="370" t="s">
        <v>224</v>
      </c>
    </row>
    <row r="40" spans="1:3" x14ac:dyDescent="0.2">
      <c r="B40" s="370" t="s">
        <v>225</v>
      </c>
    </row>
    <row r="41" spans="1:3" ht="25.5" x14ac:dyDescent="0.2">
      <c r="B41" s="370" t="s">
        <v>261</v>
      </c>
    </row>
    <row r="42" spans="1:3" x14ac:dyDescent="0.2">
      <c r="B42" s="370" t="s">
        <v>143</v>
      </c>
    </row>
    <row r="43" spans="1:3" x14ac:dyDescent="0.2">
      <c r="B43" s="369"/>
    </row>
    <row r="44" spans="1:3" ht="15" customHeight="1" x14ac:dyDescent="0.2">
      <c r="A44" s="116" t="s">
        <v>256</v>
      </c>
      <c r="B44" s="215" t="s">
        <v>175</v>
      </c>
    </row>
    <row r="45" spans="1:3" ht="15" x14ac:dyDescent="0.25">
      <c r="A45" s="135"/>
      <c r="B45" s="494" t="s">
        <v>144</v>
      </c>
      <c r="C45" s="494"/>
    </row>
    <row r="46" spans="1:3" ht="15" x14ac:dyDescent="0.25">
      <c r="A46" s="135"/>
      <c r="B46" s="494" t="s">
        <v>59</v>
      </c>
      <c r="C46" s="494"/>
    </row>
    <row r="47" spans="1:3" ht="15" x14ac:dyDescent="0.25">
      <c r="A47" s="135"/>
      <c r="B47" s="494" t="s">
        <v>219</v>
      </c>
      <c r="C47" s="494"/>
    </row>
    <row r="48" spans="1:3" ht="15" x14ac:dyDescent="0.25">
      <c r="A48" s="135"/>
      <c r="B48" s="494" t="s">
        <v>104</v>
      </c>
      <c r="C48" s="494"/>
    </row>
    <row r="49" spans="1:3" ht="15" x14ac:dyDescent="0.25">
      <c r="A49" s="135"/>
      <c r="B49" s="494" t="s">
        <v>53</v>
      </c>
      <c r="C49" s="494"/>
    </row>
    <row r="50" spans="1:3" ht="15" x14ac:dyDescent="0.25">
      <c r="A50" s="135"/>
      <c r="B50" s="494" t="s">
        <v>54</v>
      </c>
      <c r="C50" s="494"/>
    </row>
    <row r="51" spans="1:3" ht="15" x14ac:dyDescent="0.25">
      <c r="A51" s="135"/>
      <c r="B51" s="494" t="s">
        <v>52</v>
      </c>
      <c r="C51" s="494"/>
    </row>
    <row r="52" spans="1:3" ht="15" x14ac:dyDescent="0.25">
      <c r="A52" s="135"/>
      <c r="B52" s="494" t="s">
        <v>50</v>
      </c>
      <c r="C52" s="494"/>
    </row>
    <row r="53" spans="1:3" ht="15" x14ac:dyDescent="0.25">
      <c r="A53" s="135"/>
      <c r="B53" s="494" t="s">
        <v>48</v>
      </c>
      <c r="C53" s="494"/>
    </row>
    <row r="54" spans="1:3" ht="15" x14ac:dyDescent="0.25">
      <c r="A54" s="135"/>
      <c r="B54" s="494" t="s">
        <v>220</v>
      </c>
      <c r="C54" s="494"/>
    </row>
    <row r="55" spans="1:3" ht="15" x14ac:dyDescent="0.25">
      <c r="A55" s="135"/>
      <c r="B55" s="494" t="s">
        <v>176</v>
      </c>
      <c r="C55" s="494"/>
    </row>
    <row r="56" spans="1:3" ht="15" x14ac:dyDescent="0.25">
      <c r="A56" s="135"/>
      <c r="B56" s="494" t="s">
        <v>55</v>
      </c>
      <c r="C56" s="494"/>
    </row>
    <row r="57" spans="1:3" ht="15" x14ac:dyDescent="0.25">
      <c r="A57" s="135"/>
      <c r="B57" s="494" t="s">
        <v>49</v>
      </c>
      <c r="C57" s="494"/>
    </row>
    <row r="58" spans="1:3" ht="15" x14ac:dyDescent="0.25">
      <c r="A58" s="135"/>
      <c r="B58" s="494" t="s">
        <v>58</v>
      </c>
      <c r="C58" s="494"/>
    </row>
    <row r="59" spans="1:3" ht="15" x14ac:dyDescent="0.25">
      <c r="A59" s="135"/>
      <c r="B59" s="494" t="s">
        <v>60</v>
      </c>
      <c r="C59" s="494"/>
    </row>
    <row r="60" spans="1:3" ht="15" x14ac:dyDescent="0.25">
      <c r="A60" s="135"/>
      <c r="B60" s="494" t="s">
        <v>51</v>
      </c>
      <c r="C60" s="494"/>
    </row>
    <row r="61" spans="1:3" ht="15" x14ac:dyDescent="0.25">
      <c r="A61" s="135"/>
      <c r="B61" s="494" t="s">
        <v>38</v>
      </c>
      <c r="C61" s="494"/>
    </row>
    <row r="62" spans="1:3" ht="15" x14ac:dyDescent="0.25">
      <c r="A62" s="135"/>
      <c r="B62" s="494" t="s">
        <v>56</v>
      </c>
      <c r="C62" s="494"/>
    </row>
    <row r="63" spans="1:3" ht="15" x14ac:dyDescent="0.25">
      <c r="A63" s="135"/>
      <c r="B63" s="494" t="s">
        <v>57</v>
      </c>
      <c r="C63" s="494"/>
    </row>
    <row r="64" spans="1:3" ht="15" x14ac:dyDescent="0.25">
      <c r="A64" s="135"/>
      <c r="B64" s="494" t="s">
        <v>47</v>
      </c>
      <c r="C64" s="494"/>
    </row>
    <row r="65" spans="1:3" ht="15" x14ac:dyDescent="0.25">
      <c r="A65" s="135"/>
      <c r="B65" s="328"/>
      <c r="C65" s="328"/>
    </row>
    <row r="66" spans="1:3" ht="21" customHeight="1" x14ac:dyDescent="0.2">
      <c r="A66" s="154" t="s">
        <v>263</v>
      </c>
      <c r="B66" s="214" t="s">
        <v>264</v>
      </c>
      <c r="C66" s="214"/>
    </row>
    <row r="67" spans="1:3" ht="12" customHeight="1" x14ac:dyDescent="0.2">
      <c r="A67" s="154"/>
      <c r="B67" s="371" t="s">
        <v>144</v>
      </c>
      <c r="C67" s="214"/>
    </row>
    <row r="68" spans="1:3" ht="14.25" customHeight="1" x14ac:dyDescent="0.2">
      <c r="A68" s="154"/>
      <c r="B68" s="371" t="s">
        <v>265</v>
      </c>
      <c r="C68" s="214"/>
    </row>
    <row r="69" spans="1:3" ht="14.25" customHeight="1" x14ac:dyDescent="0.2">
      <c r="A69" s="154"/>
      <c r="B69" s="371" t="s">
        <v>145</v>
      </c>
      <c r="C69" s="214"/>
    </row>
    <row r="70" spans="1:3" ht="13.5" customHeight="1" x14ac:dyDescent="0.2">
      <c r="A70" s="154"/>
      <c r="B70" s="371" t="s">
        <v>227</v>
      </c>
      <c r="C70" s="214"/>
    </row>
    <row r="71" spans="1:3" ht="13.5" customHeight="1" x14ac:dyDescent="0.2">
      <c r="A71" s="154"/>
      <c r="B71" s="371" t="s">
        <v>147</v>
      </c>
      <c r="C71" s="214"/>
    </row>
    <row r="72" spans="1:3" ht="13.5" customHeight="1" x14ac:dyDescent="0.2">
      <c r="A72" s="154"/>
      <c r="B72" s="371" t="s">
        <v>148</v>
      </c>
      <c r="C72" s="214"/>
    </row>
    <row r="73" spans="1:3" ht="12.75" customHeight="1" x14ac:dyDescent="0.2">
      <c r="A73" s="154"/>
      <c r="B73" s="371" t="s">
        <v>149</v>
      </c>
      <c r="C73" s="214"/>
    </row>
    <row r="74" spans="1:3" ht="13.5" customHeight="1" x14ac:dyDescent="0.2">
      <c r="A74" s="154"/>
      <c r="B74" s="371" t="s">
        <v>49</v>
      </c>
      <c r="C74" s="214"/>
    </row>
    <row r="75" spans="1:3" ht="15" customHeight="1" x14ac:dyDescent="0.2">
      <c r="A75" s="154"/>
      <c r="B75" s="371" t="s">
        <v>228</v>
      </c>
      <c r="C75" s="214"/>
    </row>
    <row r="76" spans="1:3" ht="13.5" customHeight="1" x14ac:dyDescent="0.2">
      <c r="A76" s="154"/>
      <c r="B76" s="371" t="s">
        <v>151</v>
      </c>
      <c r="C76" s="214"/>
    </row>
    <row r="77" spans="1:3" ht="14.25" customHeight="1" x14ac:dyDescent="0.2">
      <c r="A77" s="154"/>
      <c r="B77" s="371" t="s">
        <v>150</v>
      </c>
      <c r="C77" s="214"/>
    </row>
    <row r="78" spans="1:3" ht="13.5" customHeight="1" x14ac:dyDescent="0.2">
      <c r="A78" s="154"/>
      <c r="B78" s="371" t="s">
        <v>266</v>
      </c>
      <c r="C78" s="214"/>
    </row>
    <row r="79" spans="1:3" ht="14.25" customHeight="1" x14ac:dyDescent="0.2">
      <c r="A79" s="154"/>
      <c r="B79" s="371" t="s">
        <v>38</v>
      </c>
      <c r="C79" s="214"/>
    </row>
    <row r="80" spans="1:3" ht="13.5" customHeight="1" x14ac:dyDescent="0.2">
      <c r="A80" s="154"/>
      <c r="B80" s="371" t="s">
        <v>153</v>
      </c>
      <c r="C80" s="214"/>
    </row>
    <row r="81" spans="1:3" ht="13.5" customHeight="1" x14ac:dyDescent="0.2">
      <c r="A81" s="154"/>
      <c r="B81" s="371" t="s">
        <v>154</v>
      </c>
      <c r="C81" s="214"/>
    </row>
    <row r="82" spans="1:3" ht="21" customHeight="1" x14ac:dyDescent="0.2">
      <c r="A82" s="154"/>
      <c r="B82" s="214"/>
      <c r="C82" s="214"/>
    </row>
    <row r="83" spans="1:3" s="213" customFormat="1" ht="46.9" customHeight="1" x14ac:dyDescent="0.2">
      <c r="A83" s="160" t="s">
        <v>125</v>
      </c>
      <c r="B83" s="498" t="s">
        <v>126</v>
      </c>
      <c r="C83" s="498"/>
    </row>
    <row r="84" spans="1:3" s="213" customFormat="1" ht="14.45" customHeight="1" x14ac:dyDescent="0.2">
      <c r="A84" s="212"/>
      <c r="B84" s="495" t="s">
        <v>127</v>
      </c>
      <c r="C84" s="495"/>
    </row>
    <row r="85" spans="1:3" s="213" customFormat="1" ht="14.45" customHeight="1" x14ac:dyDescent="0.2">
      <c r="A85" s="212"/>
      <c r="B85" s="495" t="s">
        <v>128</v>
      </c>
      <c r="C85" s="495"/>
    </row>
    <row r="86" spans="1:3" s="213" customFormat="1" x14ac:dyDescent="0.2">
      <c r="A86" s="212"/>
    </row>
    <row r="87" spans="1:3" s="213" customFormat="1" ht="15" customHeight="1" x14ac:dyDescent="0.2">
      <c r="A87" s="160" t="s">
        <v>75</v>
      </c>
      <c r="B87" s="498" t="s">
        <v>129</v>
      </c>
      <c r="C87" s="498"/>
    </row>
    <row r="88" spans="1:3" s="153" customFormat="1" ht="21.6" customHeight="1" x14ac:dyDescent="0.2">
      <c r="A88" s="160"/>
      <c r="B88" s="162"/>
      <c r="C88" s="159"/>
    </row>
    <row r="89" spans="1:3" s="153" customFormat="1" ht="61.9" customHeight="1" x14ac:dyDescent="0.2">
      <c r="A89" s="160" t="s">
        <v>267</v>
      </c>
      <c r="B89" s="496" t="s">
        <v>268</v>
      </c>
      <c r="C89" s="496"/>
    </row>
    <row r="90" spans="1:3" ht="15" customHeight="1" x14ac:dyDescent="0.25">
      <c r="B90" s="374" t="s">
        <v>271</v>
      </c>
    </row>
    <row r="91" spans="1:3" ht="20.45" customHeight="1" x14ac:dyDescent="0.2">
      <c r="A91" s="160"/>
      <c r="C91" s="153"/>
    </row>
    <row r="92" spans="1:3" ht="72.599999999999994" customHeight="1" x14ac:dyDescent="0.2">
      <c r="A92" s="160" t="s">
        <v>270</v>
      </c>
      <c r="B92" s="496" t="s">
        <v>216</v>
      </c>
      <c r="C92" s="496"/>
    </row>
    <row r="93" spans="1:3" ht="16.149999999999999" customHeight="1" x14ac:dyDescent="0.2">
      <c r="A93" s="160"/>
      <c r="B93" s="161"/>
      <c r="C93" s="161"/>
    </row>
    <row r="94" spans="1:3" ht="96" customHeight="1" x14ac:dyDescent="0.2">
      <c r="A94" s="160" t="s">
        <v>130</v>
      </c>
      <c r="B94" s="496" t="s">
        <v>131</v>
      </c>
      <c r="C94" s="496"/>
    </row>
    <row r="95" spans="1:3" ht="22.9" customHeight="1" x14ac:dyDescent="0.2">
      <c r="A95" s="160"/>
      <c r="B95" s="161"/>
      <c r="C95" s="161"/>
    </row>
    <row r="96" spans="1:3" x14ac:dyDescent="0.2">
      <c r="A96" s="160" t="s">
        <v>132</v>
      </c>
      <c r="B96" s="497" t="s">
        <v>133</v>
      </c>
      <c r="C96" s="497"/>
    </row>
    <row r="97" spans="1:3" x14ac:dyDescent="0.2">
      <c r="B97" s="495" t="s">
        <v>134</v>
      </c>
      <c r="C97" s="495"/>
    </row>
    <row r="98" spans="1:3" x14ac:dyDescent="0.2">
      <c r="A98" s="66"/>
      <c r="B98" s="495" t="s">
        <v>135</v>
      </c>
      <c r="C98" s="495"/>
    </row>
    <row r="99" spans="1:3" ht="15" customHeight="1" x14ac:dyDescent="0.2">
      <c r="B99" s="495" t="s">
        <v>136</v>
      </c>
      <c r="C99" s="495"/>
    </row>
    <row r="100" spans="1:3" ht="15" customHeight="1" x14ac:dyDescent="0.2">
      <c r="B100" s="495" t="s">
        <v>137</v>
      </c>
      <c r="C100" s="495"/>
    </row>
    <row r="101" spans="1:3" ht="30.75" customHeight="1" x14ac:dyDescent="0.2">
      <c r="B101" s="495" t="s">
        <v>138</v>
      </c>
      <c r="C101" s="495"/>
    </row>
    <row r="104" spans="1:3" x14ac:dyDescent="0.2">
      <c r="A104" s="152" t="s">
        <v>139</v>
      </c>
    </row>
    <row r="105" spans="1:3" x14ac:dyDescent="0.2">
      <c r="B105" s="103"/>
    </row>
    <row r="106" spans="1:3" x14ac:dyDescent="0.2">
      <c r="A106" s="116" t="s">
        <v>140</v>
      </c>
      <c r="B106" s="103" t="s">
        <v>230</v>
      </c>
    </row>
    <row r="107" spans="1:3" x14ac:dyDescent="0.2">
      <c r="B107" s="103" t="s">
        <v>177</v>
      </c>
    </row>
    <row r="108" spans="1:3" x14ac:dyDescent="0.2">
      <c r="B108" s="103" t="s">
        <v>178</v>
      </c>
    </row>
    <row r="109" spans="1:3" x14ac:dyDescent="0.2">
      <c r="B109" s="103" t="s">
        <v>232</v>
      </c>
    </row>
    <row r="110" spans="1:3" x14ac:dyDescent="0.2">
      <c r="B110" s="103" t="s">
        <v>233</v>
      </c>
    </row>
    <row r="111" spans="1:3" x14ac:dyDescent="0.2">
      <c r="B111" s="103" t="s">
        <v>234</v>
      </c>
    </row>
    <row r="112" spans="1:3" x14ac:dyDescent="0.2">
      <c r="B112" s="103"/>
    </row>
    <row r="113" spans="1:2" x14ac:dyDescent="0.2">
      <c r="B113" s="103"/>
    </row>
    <row r="114" spans="1:2" x14ac:dyDescent="0.2">
      <c r="B114" s="103" t="s">
        <v>235</v>
      </c>
    </row>
    <row r="115" spans="1:2" ht="15" x14ac:dyDescent="0.25">
      <c r="B115" s="163" t="s">
        <v>236</v>
      </c>
    </row>
    <row r="116" spans="1:2" x14ac:dyDescent="0.2">
      <c r="B116" s="164"/>
    </row>
    <row r="118" spans="1:2" x14ac:dyDescent="0.2">
      <c r="A118" s="116" t="s">
        <v>141</v>
      </c>
      <c r="B118" s="165" t="s">
        <v>231</v>
      </c>
    </row>
  </sheetData>
  <mergeCells count="56">
    <mergeCell ref="B87:C87"/>
    <mergeCell ref="B3:C3"/>
    <mergeCell ref="B5:C5"/>
    <mergeCell ref="B6:C6"/>
    <mergeCell ref="B7:C7"/>
    <mergeCell ref="B8:C8"/>
    <mergeCell ref="B9:C9"/>
    <mergeCell ref="B83:C83"/>
    <mergeCell ref="B84:C84"/>
    <mergeCell ref="B85:C85"/>
    <mergeCell ref="B25:C25"/>
    <mergeCell ref="B26:C26"/>
    <mergeCell ref="B27:C27"/>
    <mergeCell ref="B64:C64"/>
    <mergeCell ref="B29:C29"/>
    <mergeCell ref="B30:C30"/>
    <mergeCell ref="B98:C98"/>
    <mergeCell ref="B99:C99"/>
    <mergeCell ref="B100:C100"/>
    <mergeCell ref="B101:C101"/>
    <mergeCell ref="B89:C89"/>
    <mergeCell ref="B92:C92"/>
    <mergeCell ref="B94:C94"/>
    <mergeCell ref="B96:C96"/>
    <mergeCell ref="B97:C97"/>
    <mergeCell ref="B14:C14"/>
    <mergeCell ref="B15:C15"/>
    <mergeCell ref="B28:C28"/>
    <mergeCell ref="B47:C47"/>
    <mergeCell ref="B48:C48"/>
    <mergeCell ref="B45:C45"/>
    <mergeCell ref="B46:C46"/>
    <mergeCell ref="B23:C23"/>
    <mergeCell ref="B24:C24"/>
    <mergeCell ref="B22:C22"/>
    <mergeCell ref="B16:C16"/>
    <mergeCell ref="B17:C17"/>
    <mergeCell ref="B18:C18"/>
    <mergeCell ref="B19:C19"/>
    <mergeCell ref="B20:C20"/>
    <mergeCell ref="B21:C21"/>
    <mergeCell ref="B51:C51"/>
    <mergeCell ref="B52:C52"/>
    <mergeCell ref="B61:C61"/>
    <mergeCell ref="B49:C49"/>
    <mergeCell ref="B50:C50"/>
    <mergeCell ref="B62:C62"/>
    <mergeCell ref="B63:C63"/>
    <mergeCell ref="B60:C60"/>
    <mergeCell ref="B53:C53"/>
    <mergeCell ref="B54:C54"/>
    <mergeCell ref="B55:C55"/>
    <mergeCell ref="B56:C56"/>
    <mergeCell ref="B57:C57"/>
    <mergeCell ref="B58:C58"/>
    <mergeCell ref="B59:C59"/>
  </mergeCells>
  <hyperlinks>
    <hyperlink ref="B115" r:id="rId1"/>
    <hyperlink ref="B90" r:id="rId2"/>
  </hyperlinks>
  <pageMargins left="0.70866141732283472" right="0.70866141732283472" top="0.74803149606299213" bottom="0.74803149606299213" header="0.31496062992125984" footer="0.31496062992125984"/>
  <pageSetup paperSize="9" scale="50" orientation="landscape" r:id="rId3"/>
  <headerFooter>
    <oddHeader>&amp;R&amp;10&amp;K00-034Experience of the arts in Northern Ireland</oddHeader>
    <oddFooter>&amp;L&amp;"Arial,Regular"&amp;10&amp;K00-033Findings from the Continuous Household Survey 2018/19&amp;R&amp;"Arial,Regular"&amp;10&amp;K00-033&amp;P of &amp;N</oddFooter>
  </headerFooter>
  <rowBreaks count="1" manualBreakCount="1">
    <brk id="6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zoomScaleSheetLayoutView="90" workbookViewId="0"/>
  </sheetViews>
  <sheetFormatPr defaultColWidth="8.85546875" defaultRowHeight="12" x14ac:dyDescent="0.2"/>
  <cols>
    <col min="1" max="1" width="32.28515625" style="1" customWidth="1"/>
    <col min="2" max="5" width="10" style="2" customWidth="1"/>
    <col min="6" max="6" width="16.28515625" style="3" customWidth="1"/>
    <col min="7" max="16384" width="8.85546875" style="1"/>
  </cols>
  <sheetData>
    <row r="1" spans="1:9" ht="12.75" x14ac:dyDescent="0.2">
      <c r="A1" s="116" t="str">
        <f>Contents!A8</f>
        <v>Table 1b: Participation in arts activities 2017/18 - 2018/19</v>
      </c>
    </row>
    <row r="2" spans="1:9" ht="12.75" customHeight="1" x14ac:dyDescent="0.2"/>
    <row r="3" spans="1:9" ht="12.75" customHeight="1" x14ac:dyDescent="0.2">
      <c r="A3" s="396" t="s">
        <v>8</v>
      </c>
      <c r="B3" s="399" t="s">
        <v>162</v>
      </c>
      <c r="C3" s="400"/>
      <c r="D3" s="400"/>
      <c r="E3" s="401"/>
      <c r="F3" s="402" t="s">
        <v>106</v>
      </c>
    </row>
    <row r="4" spans="1:9" ht="18" customHeight="1" x14ac:dyDescent="0.2">
      <c r="A4" s="397"/>
      <c r="B4" s="395" t="s">
        <v>190</v>
      </c>
      <c r="C4" s="395"/>
      <c r="D4" s="395" t="s">
        <v>166</v>
      </c>
      <c r="E4" s="395"/>
      <c r="F4" s="403"/>
      <c r="H4" s="98"/>
      <c r="I4" s="98"/>
    </row>
    <row r="5" spans="1:9" ht="18" customHeight="1" x14ac:dyDescent="0.2">
      <c r="A5" s="398"/>
      <c r="B5" s="14" t="s">
        <v>30</v>
      </c>
      <c r="C5" s="14" t="s">
        <v>9</v>
      </c>
      <c r="D5" s="14" t="s">
        <v>30</v>
      </c>
      <c r="E5" s="14" t="s">
        <v>9</v>
      </c>
      <c r="F5" s="404"/>
      <c r="H5" s="98"/>
      <c r="I5" s="98"/>
    </row>
    <row r="6" spans="1:9" s="4" customFormat="1" ht="15" customHeight="1" x14ac:dyDescent="0.25">
      <c r="A6" s="281" t="s">
        <v>10</v>
      </c>
      <c r="B6" s="284">
        <v>33</v>
      </c>
      <c r="C6" s="208">
        <v>5731</v>
      </c>
      <c r="D6" s="208">
        <v>34</v>
      </c>
      <c r="E6" s="208">
        <v>5671</v>
      </c>
      <c r="F6" s="280" t="s">
        <v>45</v>
      </c>
      <c r="G6" s="6"/>
      <c r="H6" s="237"/>
      <c r="I6" s="9"/>
    </row>
    <row r="7" spans="1:9" s="4" customFormat="1" ht="15" customHeight="1" x14ac:dyDescent="0.25">
      <c r="A7" s="83" t="s">
        <v>70</v>
      </c>
      <c r="B7" s="84"/>
      <c r="C7" s="111"/>
      <c r="D7" s="84"/>
      <c r="E7" s="111"/>
      <c r="F7" s="125"/>
      <c r="G7" s="6"/>
      <c r="H7" s="238"/>
      <c r="I7" s="9"/>
    </row>
    <row r="8" spans="1:9" s="4" customFormat="1" ht="15" customHeight="1" x14ac:dyDescent="0.25">
      <c r="A8" s="231" t="s">
        <v>1</v>
      </c>
      <c r="B8" s="244">
        <v>31</v>
      </c>
      <c r="C8" s="82">
        <v>2461</v>
      </c>
      <c r="D8" s="82">
        <v>30</v>
      </c>
      <c r="E8" s="82">
        <v>2460</v>
      </c>
      <c r="F8" s="229" t="s">
        <v>45</v>
      </c>
      <c r="G8" s="6"/>
      <c r="H8" s="237"/>
      <c r="I8" s="9"/>
    </row>
    <row r="9" spans="1:9" s="4" customFormat="1" ht="15" customHeight="1" x14ac:dyDescent="0.25">
      <c r="A9" s="282" t="s">
        <v>2</v>
      </c>
      <c r="B9" s="244">
        <v>34</v>
      </c>
      <c r="C9" s="82">
        <v>3270</v>
      </c>
      <c r="D9" s="82">
        <v>36</v>
      </c>
      <c r="E9" s="82">
        <v>3211</v>
      </c>
      <c r="F9" s="229" t="s">
        <v>45</v>
      </c>
      <c r="G9" s="6"/>
      <c r="H9" s="237"/>
      <c r="I9" s="9"/>
    </row>
    <row r="10" spans="1:9" s="4" customFormat="1" ht="15" customHeight="1" x14ac:dyDescent="0.25">
      <c r="A10" s="83" t="s">
        <v>71</v>
      </c>
      <c r="B10" s="84"/>
      <c r="C10" s="111"/>
      <c r="D10" s="84"/>
      <c r="E10" s="111"/>
      <c r="F10" s="126"/>
      <c r="G10" s="6"/>
      <c r="H10" s="239"/>
      <c r="I10" s="9"/>
    </row>
    <row r="11" spans="1:9" s="4" customFormat="1" ht="15" customHeight="1" x14ac:dyDescent="0.25">
      <c r="A11" s="231" t="s">
        <v>3</v>
      </c>
      <c r="B11" s="244">
        <v>40</v>
      </c>
      <c r="C11" s="82">
        <v>358</v>
      </c>
      <c r="D11" s="82">
        <v>47</v>
      </c>
      <c r="E11" s="82">
        <v>377</v>
      </c>
      <c r="F11" s="229" t="s">
        <v>45</v>
      </c>
      <c r="G11" s="6"/>
      <c r="H11" s="237"/>
      <c r="I11" s="9"/>
    </row>
    <row r="12" spans="1:9" s="4" customFormat="1" ht="15" customHeight="1" x14ac:dyDescent="0.25">
      <c r="A12" s="282" t="s">
        <v>4</v>
      </c>
      <c r="B12" s="244">
        <v>31</v>
      </c>
      <c r="C12" s="82">
        <v>725</v>
      </c>
      <c r="D12" s="82">
        <v>35</v>
      </c>
      <c r="E12" s="82">
        <v>776</v>
      </c>
      <c r="F12" s="229" t="s">
        <v>45</v>
      </c>
      <c r="G12" s="6"/>
      <c r="H12" s="237"/>
      <c r="I12" s="9"/>
    </row>
    <row r="13" spans="1:9" s="4" customFormat="1" ht="15" customHeight="1" x14ac:dyDescent="0.25">
      <c r="A13" s="231" t="s">
        <v>11</v>
      </c>
      <c r="B13" s="244">
        <v>33</v>
      </c>
      <c r="C13" s="82">
        <v>994</v>
      </c>
      <c r="D13" s="82">
        <v>32</v>
      </c>
      <c r="E13" s="82">
        <v>950</v>
      </c>
      <c r="F13" s="229" t="s">
        <v>45</v>
      </c>
      <c r="G13" s="6"/>
      <c r="H13" s="237"/>
      <c r="I13" s="9"/>
    </row>
    <row r="14" spans="1:9" s="4" customFormat="1" ht="15" customHeight="1" x14ac:dyDescent="0.25">
      <c r="A14" s="282" t="s">
        <v>5</v>
      </c>
      <c r="B14" s="244">
        <v>32</v>
      </c>
      <c r="C14" s="82">
        <v>1045</v>
      </c>
      <c r="D14" s="82">
        <v>30</v>
      </c>
      <c r="E14" s="82">
        <v>1037</v>
      </c>
      <c r="F14" s="229" t="s">
        <v>45</v>
      </c>
      <c r="G14" s="6"/>
      <c r="H14" s="237"/>
      <c r="I14" s="9"/>
    </row>
    <row r="15" spans="1:9" s="4" customFormat="1" ht="15" customHeight="1" x14ac:dyDescent="0.25">
      <c r="A15" s="231" t="s">
        <v>6</v>
      </c>
      <c r="B15" s="244">
        <v>30</v>
      </c>
      <c r="C15" s="82">
        <v>1025</v>
      </c>
      <c r="D15" s="82">
        <v>32</v>
      </c>
      <c r="E15" s="192">
        <v>1064</v>
      </c>
      <c r="F15" s="233" t="s">
        <v>45</v>
      </c>
      <c r="G15" s="6"/>
      <c r="H15" s="237"/>
      <c r="I15" s="9"/>
    </row>
    <row r="16" spans="1:9" s="4" customFormat="1" ht="15" customHeight="1" x14ac:dyDescent="0.25">
      <c r="A16" s="282" t="s">
        <v>7</v>
      </c>
      <c r="B16" s="244">
        <v>31</v>
      </c>
      <c r="C16" s="82">
        <v>1584</v>
      </c>
      <c r="D16" s="82">
        <v>27</v>
      </c>
      <c r="E16" s="192">
        <v>1467</v>
      </c>
      <c r="F16" s="234" t="s">
        <v>161</v>
      </c>
      <c r="G16" s="6"/>
      <c r="H16" s="236"/>
      <c r="I16" s="9"/>
    </row>
    <row r="17" spans="1:9" s="4" customFormat="1" ht="15" customHeight="1" x14ac:dyDescent="0.25">
      <c r="A17" s="83" t="s">
        <v>72</v>
      </c>
      <c r="B17" s="84"/>
      <c r="C17" s="111"/>
      <c r="D17" s="84"/>
      <c r="E17" s="111"/>
      <c r="F17" s="248"/>
      <c r="G17" s="6"/>
      <c r="H17" s="239"/>
      <c r="I17" s="9"/>
    </row>
    <row r="18" spans="1:9" s="4" customFormat="1" ht="15" customHeight="1" x14ac:dyDescent="0.25">
      <c r="A18" s="231" t="s">
        <v>12</v>
      </c>
      <c r="B18" s="244">
        <v>28</v>
      </c>
      <c r="C18" s="82">
        <v>2340</v>
      </c>
      <c r="D18" s="82">
        <v>29</v>
      </c>
      <c r="E18" s="82">
        <v>2290</v>
      </c>
      <c r="F18" s="229" t="s">
        <v>45</v>
      </c>
      <c r="G18" s="6"/>
      <c r="H18" s="237"/>
      <c r="I18" s="9"/>
    </row>
    <row r="19" spans="1:9" s="4" customFormat="1" ht="15" customHeight="1" x14ac:dyDescent="0.25">
      <c r="A19" s="282" t="s">
        <v>13</v>
      </c>
      <c r="B19" s="283">
        <v>34</v>
      </c>
      <c r="C19" s="87">
        <v>2695</v>
      </c>
      <c r="D19" s="87">
        <v>35</v>
      </c>
      <c r="E19" s="87">
        <v>2637</v>
      </c>
      <c r="F19" s="229" t="s">
        <v>45</v>
      </c>
      <c r="G19" s="6"/>
      <c r="H19" s="237"/>
      <c r="I19" s="9"/>
    </row>
    <row r="20" spans="1:9" s="4" customFormat="1" ht="15" customHeight="1" x14ac:dyDescent="0.25">
      <c r="A20" s="231" t="s">
        <v>32</v>
      </c>
      <c r="B20" s="244">
        <v>45</v>
      </c>
      <c r="C20" s="82">
        <v>653</v>
      </c>
      <c r="D20" s="82">
        <v>42</v>
      </c>
      <c r="E20" s="82">
        <v>720</v>
      </c>
      <c r="F20" s="229" t="s">
        <v>45</v>
      </c>
      <c r="G20" s="6"/>
      <c r="H20" s="237"/>
      <c r="I20" s="9"/>
    </row>
    <row r="21" spans="1:9" s="4" customFormat="1" ht="15" customHeight="1" x14ac:dyDescent="0.25">
      <c r="A21" s="83" t="s">
        <v>73</v>
      </c>
      <c r="B21" s="84"/>
      <c r="C21" s="111"/>
      <c r="D21" s="84"/>
      <c r="E21" s="111"/>
      <c r="F21" s="249"/>
      <c r="G21" s="6"/>
      <c r="H21" s="239"/>
      <c r="I21" s="9"/>
    </row>
    <row r="22" spans="1:9" s="4" customFormat="1" ht="15" customHeight="1" x14ac:dyDescent="0.25">
      <c r="A22" s="231" t="s">
        <v>14</v>
      </c>
      <c r="B22" s="92">
        <v>33</v>
      </c>
      <c r="C22" s="88">
        <v>3492</v>
      </c>
      <c r="D22" s="82">
        <v>31</v>
      </c>
      <c r="E22" s="192">
        <v>3397</v>
      </c>
      <c r="F22" s="233" t="s">
        <v>45</v>
      </c>
      <c r="G22" s="6"/>
      <c r="H22" s="237"/>
      <c r="I22" s="9"/>
    </row>
    <row r="23" spans="1:9" s="4" customFormat="1" ht="15" customHeight="1" x14ac:dyDescent="0.25">
      <c r="A23" s="282" t="s">
        <v>15</v>
      </c>
      <c r="B23" s="92">
        <v>34</v>
      </c>
      <c r="C23" s="88">
        <v>1148</v>
      </c>
      <c r="D23" s="88">
        <v>39</v>
      </c>
      <c r="E23" s="192">
        <v>1238</v>
      </c>
      <c r="F23" s="270" t="s">
        <v>160</v>
      </c>
      <c r="G23" s="6"/>
      <c r="H23" s="232"/>
      <c r="I23" s="9"/>
    </row>
    <row r="24" spans="1:9" s="4" customFormat="1" ht="15" customHeight="1" x14ac:dyDescent="0.25">
      <c r="A24" s="231" t="s">
        <v>16</v>
      </c>
      <c r="B24" s="92">
        <v>28</v>
      </c>
      <c r="C24" s="88">
        <v>519</v>
      </c>
      <c r="D24" s="88">
        <v>27</v>
      </c>
      <c r="E24" s="192">
        <v>486</v>
      </c>
      <c r="F24" s="233" t="s">
        <v>45</v>
      </c>
      <c r="G24" s="6"/>
      <c r="H24" s="237"/>
      <c r="I24" s="9"/>
    </row>
    <row r="25" spans="1:9" s="4" customFormat="1" ht="15" customHeight="1" x14ac:dyDescent="0.25">
      <c r="A25" s="282" t="s">
        <v>17</v>
      </c>
      <c r="B25" s="92">
        <v>30</v>
      </c>
      <c r="C25" s="88">
        <v>572</v>
      </c>
      <c r="D25" s="88">
        <v>34</v>
      </c>
      <c r="E25" s="192">
        <v>550</v>
      </c>
      <c r="F25" s="235" t="s">
        <v>45</v>
      </c>
      <c r="G25" s="6"/>
      <c r="H25" s="237"/>
      <c r="I25" s="9"/>
    </row>
    <row r="26" spans="1:9" s="4" customFormat="1" ht="15" customHeight="1" x14ac:dyDescent="0.25">
      <c r="A26" s="83" t="s">
        <v>74</v>
      </c>
      <c r="B26" s="84"/>
      <c r="C26" s="111"/>
      <c r="D26" s="84"/>
      <c r="E26" s="111"/>
      <c r="F26" s="126"/>
      <c r="G26" s="6"/>
      <c r="H26" s="239"/>
      <c r="I26" s="9"/>
    </row>
    <row r="27" spans="1:9" s="4" customFormat="1" ht="15" customHeight="1" x14ac:dyDescent="0.25">
      <c r="A27" s="231" t="s">
        <v>78</v>
      </c>
      <c r="B27" s="92">
        <v>31</v>
      </c>
      <c r="C27" s="88">
        <v>1754</v>
      </c>
      <c r="D27" s="88">
        <v>30</v>
      </c>
      <c r="E27" s="82">
        <v>1789</v>
      </c>
      <c r="F27" s="229" t="s">
        <v>45</v>
      </c>
      <c r="G27" s="6"/>
      <c r="H27" s="237"/>
      <c r="I27" s="9"/>
    </row>
    <row r="28" spans="1:9" s="4" customFormat="1" ht="15" customHeight="1" x14ac:dyDescent="0.25">
      <c r="A28" s="282" t="s">
        <v>79</v>
      </c>
      <c r="B28" s="92">
        <v>33</v>
      </c>
      <c r="C28" s="88">
        <v>3966</v>
      </c>
      <c r="D28" s="88">
        <v>35</v>
      </c>
      <c r="E28" s="82">
        <v>3872</v>
      </c>
      <c r="F28" s="229" t="s">
        <v>45</v>
      </c>
      <c r="G28" s="6"/>
      <c r="H28" s="237"/>
      <c r="I28" s="9"/>
    </row>
    <row r="29" spans="1:9" s="4" customFormat="1" ht="15" customHeight="1" x14ac:dyDescent="0.25">
      <c r="A29" s="83" t="s">
        <v>75</v>
      </c>
      <c r="B29" s="84"/>
      <c r="C29" s="111"/>
      <c r="D29" s="84"/>
      <c r="E29" s="111"/>
      <c r="F29" s="249"/>
      <c r="G29" s="6"/>
      <c r="H29" s="239"/>
      <c r="I29" s="9"/>
    </row>
    <row r="30" spans="1:9" s="4" customFormat="1" ht="15" customHeight="1" x14ac:dyDescent="0.25">
      <c r="A30" s="231" t="s">
        <v>21</v>
      </c>
      <c r="B30" s="92">
        <v>32</v>
      </c>
      <c r="C30" s="88">
        <v>2423</v>
      </c>
      <c r="D30" s="82">
        <v>31</v>
      </c>
      <c r="E30" s="82">
        <v>2349</v>
      </c>
      <c r="F30" s="233" t="s">
        <v>45</v>
      </c>
      <c r="G30" s="6"/>
      <c r="H30" s="237"/>
      <c r="I30" s="9"/>
    </row>
    <row r="31" spans="1:9" s="4" customFormat="1" ht="15" customHeight="1" x14ac:dyDescent="0.25">
      <c r="A31" s="282" t="s">
        <v>22</v>
      </c>
      <c r="B31" s="92">
        <v>33</v>
      </c>
      <c r="C31" s="88">
        <v>3295</v>
      </c>
      <c r="D31" s="82">
        <v>35</v>
      </c>
      <c r="E31" s="82">
        <v>3316</v>
      </c>
      <c r="F31" s="233" t="s">
        <v>45</v>
      </c>
      <c r="G31" s="6"/>
      <c r="H31" s="237"/>
      <c r="I31" s="9"/>
    </row>
    <row r="32" spans="1:9" s="4" customFormat="1" ht="15" customHeight="1" x14ac:dyDescent="0.25">
      <c r="A32" s="83" t="s">
        <v>76</v>
      </c>
      <c r="B32" s="84"/>
      <c r="C32" s="111"/>
      <c r="D32" s="84"/>
      <c r="E32" s="111"/>
      <c r="F32" s="250"/>
      <c r="G32" s="6"/>
      <c r="H32" s="239"/>
      <c r="I32" s="9"/>
    </row>
    <row r="33" spans="1:9" s="4" customFormat="1" ht="15" customHeight="1" x14ac:dyDescent="0.25">
      <c r="A33" s="231" t="s">
        <v>18</v>
      </c>
      <c r="B33" s="92">
        <v>27</v>
      </c>
      <c r="C33" s="88">
        <v>1059</v>
      </c>
      <c r="D33" s="82">
        <v>23</v>
      </c>
      <c r="E33" s="82">
        <v>1002</v>
      </c>
      <c r="F33" s="233" t="s">
        <v>45</v>
      </c>
      <c r="G33" s="6"/>
      <c r="H33" s="237"/>
      <c r="I33" s="9"/>
    </row>
    <row r="34" spans="1:9" s="4" customFormat="1" ht="15" customHeight="1" x14ac:dyDescent="0.25">
      <c r="A34" s="282" t="s">
        <v>19</v>
      </c>
      <c r="B34" s="92">
        <v>40</v>
      </c>
      <c r="C34" s="88">
        <v>1080</v>
      </c>
      <c r="D34" s="82">
        <v>41</v>
      </c>
      <c r="E34" s="82">
        <v>1122</v>
      </c>
      <c r="F34" s="233" t="s">
        <v>45</v>
      </c>
      <c r="G34" s="6"/>
      <c r="H34" s="237"/>
      <c r="I34" s="9"/>
    </row>
    <row r="35" spans="1:9" s="4" customFormat="1" ht="15" customHeight="1" x14ac:dyDescent="0.25">
      <c r="A35" s="83" t="s">
        <v>77</v>
      </c>
      <c r="B35" s="84"/>
      <c r="C35" s="111"/>
      <c r="D35" s="84"/>
      <c r="E35" s="111"/>
      <c r="F35" s="250"/>
      <c r="G35" s="6"/>
      <c r="H35" s="239"/>
      <c r="I35" s="9"/>
    </row>
    <row r="36" spans="1:9" s="4" customFormat="1" ht="15" customHeight="1" x14ac:dyDescent="0.25">
      <c r="A36" s="231" t="s">
        <v>93</v>
      </c>
      <c r="B36" s="92">
        <v>33</v>
      </c>
      <c r="C36" s="88">
        <v>3493</v>
      </c>
      <c r="D36" s="82">
        <v>33</v>
      </c>
      <c r="E36" s="192">
        <v>3649</v>
      </c>
      <c r="F36" s="233" t="s">
        <v>45</v>
      </c>
      <c r="G36" s="6"/>
      <c r="H36" s="237"/>
      <c r="I36" s="9"/>
    </row>
    <row r="37" spans="1:9" s="4" customFormat="1" ht="15" customHeight="1" x14ac:dyDescent="0.25">
      <c r="A37" s="332" t="s">
        <v>94</v>
      </c>
      <c r="B37" s="92">
        <v>33</v>
      </c>
      <c r="C37" s="88">
        <v>2237</v>
      </c>
      <c r="D37" s="95">
        <v>34</v>
      </c>
      <c r="E37" s="192">
        <v>2022</v>
      </c>
      <c r="F37" s="270" t="s">
        <v>160</v>
      </c>
      <c r="G37" s="6"/>
      <c r="H37" s="232"/>
      <c r="I37" s="9"/>
    </row>
    <row r="38" spans="1:9" s="4" customFormat="1" x14ac:dyDescent="0.25">
      <c r="A38" s="331"/>
      <c r="B38" s="330"/>
      <c r="C38" s="330"/>
      <c r="D38" s="6"/>
      <c r="E38" s="330"/>
      <c r="F38" s="329"/>
    </row>
  </sheetData>
  <mergeCells count="5">
    <mergeCell ref="B4:C4"/>
    <mergeCell ref="A3:A5"/>
    <mergeCell ref="B3:E3"/>
    <mergeCell ref="D4:E4"/>
    <mergeCell ref="F3:F5"/>
  </mergeCells>
  <conditionalFormatting sqref="F2 F38:F1048576">
    <cfRule type="cellIs" dxfId="133" priority="366" operator="equal">
      <formula>"Significant"</formula>
    </cfRule>
  </conditionalFormatting>
  <conditionalFormatting sqref="H33:H34 H6 H8:H9 H18:H20 H22 H36 H24:H25 H11:H15 H30:H31 H27:H28">
    <cfRule type="cellIs" dxfId="132" priority="159" operator="equal">
      <formula>"Significant"</formula>
    </cfRule>
  </conditionalFormatting>
  <conditionalFormatting sqref="H6">
    <cfRule type="iconSet" priority="158">
      <iconSet iconSet="3Arrows" showValue="0" reverse="1">
        <cfvo type="percent" val="0"/>
        <cfvo type="num" val="0"/>
        <cfvo type="num" val="1"/>
      </iconSet>
    </cfRule>
  </conditionalFormatting>
  <conditionalFormatting sqref="H8">
    <cfRule type="iconSet" priority="157">
      <iconSet iconSet="3Arrows" showValue="0" reverse="1">
        <cfvo type="percent" val="0"/>
        <cfvo type="num" val="0"/>
        <cfvo type="num" val="1"/>
      </iconSet>
    </cfRule>
  </conditionalFormatting>
  <conditionalFormatting sqref="H13">
    <cfRule type="iconSet" priority="156">
      <iconSet iconSet="3Arrows" showValue="0" reverse="1">
        <cfvo type="percent" val="0"/>
        <cfvo type="num" val="0"/>
        <cfvo type="num" val="1"/>
      </iconSet>
    </cfRule>
  </conditionalFormatting>
  <conditionalFormatting sqref="H18">
    <cfRule type="iconSet" priority="155">
      <iconSet iconSet="3Arrows" showValue="0" reverse="1">
        <cfvo type="percent" val="0"/>
        <cfvo type="num" val="0"/>
        <cfvo type="num" val="1"/>
      </iconSet>
    </cfRule>
  </conditionalFormatting>
  <conditionalFormatting sqref="H36">
    <cfRule type="iconSet" priority="154">
      <iconSet iconSet="3Arrows" showValue="0" reverse="1">
        <cfvo type="percent" val="0"/>
        <cfvo type="num" val="0"/>
        <cfvo type="num" val="1"/>
      </iconSet>
    </cfRule>
  </conditionalFormatting>
  <conditionalFormatting sqref="H9">
    <cfRule type="iconSet" priority="153">
      <iconSet iconSet="3Arrows" showValue="0" reverse="1">
        <cfvo type="percent" val="0"/>
        <cfvo type="num" val="0"/>
        <cfvo type="num" val="1"/>
      </iconSet>
    </cfRule>
  </conditionalFormatting>
  <conditionalFormatting sqref="H11:H12">
    <cfRule type="iconSet" priority="152">
      <iconSet iconSet="3Arrows" showValue="0" reverse="1">
        <cfvo type="percent" val="0"/>
        <cfvo type="num" val="0"/>
        <cfvo type="num" val="1"/>
      </iconSet>
    </cfRule>
  </conditionalFormatting>
  <conditionalFormatting sqref="H14">
    <cfRule type="iconSet" priority="151">
      <iconSet iconSet="3Arrows" showValue="0" reverse="1">
        <cfvo type="percent" val="0"/>
        <cfvo type="num" val="0"/>
        <cfvo type="num" val="1"/>
      </iconSet>
    </cfRule>
  </conditionalFormatting>
  <conditionalFormatting sqref="H15">
    <cfRule type="iconSet" priority="150">
      <iconSet iconSet="3Arrows" showValue="0" reverse="1">
        <cfvo type="percent" val="0"/>
        <cfvo type="num" val="0"/>
        <cfvo type="num" val="1"/>
      </iconSet>
    </cfRule>
  </conditionalFormatting>
  <conditionalFormatting sqref="H19">
    <cfRule type="iconSet" priority="149">
      <iconSet iconSet="3Arrows" showValue="0" reverse="1">
        <cfvo type="percent" val="0"/>
        <cfvo type="num" val="0"/>
        <cfvo type="num" val="1"/>
      </iconSet>
    </cfRule>
  </conditionalFormatting>
  <conditionalFormatting sqref="H19:H20">
    <cfRule type="iconSet" priority="148">
      <iconSet iconSet="3Arrows" showValue="0" reverse="1">
        <cfvo type="percent" val="0"/>
        <cfvo type="num" val="0"/>
        <cfvo type="num" val="1"/>
      </iconSet>
    </cfRule>
  </conditionalFormatting>
  <conditionalFormatting sqref="H22">
    <cfRule type="iconSet" priority="147">
      <iconSet iconSet="3Arrows" showValue="0" reverse="1">
        <cfvo type="percent" val="0"/>
        <cfvo type="num" val="0"/>
        <cfvo type="num" val="1"/>
      </iconSet>
    </cfRule>
  </conditionalFormatting>
  <conditionalFormatting sqref="H24:H25">
    <cfRule type="iconSet" priority="146">
      <iconSet iconSet="3Arrows" showValue="0" reverse="1">
        <cfvo type="percent" val="0"/>
        <cfvo type="num" val="0"/>
        <cfvo type="num" val="1"/>
      </iconSet>
    </cfRule>
  </conditionalFormatting>
  <conditionalFormatting sqref="H27:H28">
    <cfRule type="iconSet" priority="145">
      <iconSet iconSet="3Arrows" showValue="0" reverse="1">
        <cfvo type="percent" val="0"/>
        <cfvo type="num" val="0"/>
        <cfvo type="num" val="1"/>
      </iconSet>
    </cfRule>
  </conditionalFormatting>
  <conditionalFormatting sqref="H30:H31">
    <cfRule type="iconSet" priority="144">
      <iconSet iconSet="3Arrows" showValue="0" reverse="1">
        <cfvo type="percent" val="0"/>
        <cfvo type="num" val="0"/>
        <cfvo type="num" val="1"/>
      </iconSet>
    </cfRule>
  </conditionalFormatting>
  <conditionalFormatting sqref="H33">
    <cfRule type="iconSet" priority="143">
      <iconSet iconSet="3Arrows" showValue="0" reverse="1">
        <cfvo type="percent" val="0"/>
        <cfvo type="num" val="0"/>
        <cfvo type="num" val="1"/>
      </iconSet>
    </cfRule>
  </conditionalFormatting>
  <conditionalFormatting sqref="H34">
    <cfRule type="iconSet" priority="142">
      <iconSet iconSet="3Arrows" showValue="0" reverse="1">
        <cfvo type="percent" val="0"/>
        <cfvo type="num" val="0"/>
        <cfvo type="num" val="1"/>
      </iconSet>
    </cfRule>
  </conditionalFormatting>
  <conditionalFormatting sqref="H6">
    <cfRule type="iconSet" priority="141">
      <iconSet iconSet="3Arrows" showValue="0" reverse="1">
        <cfvo type="percent" val="0"/>
        <cfvo type="num" val="0"/>
        <cfvo type="num" val="1"/>
      </iconSet>
    </cfRule>
  </conditionalFormatting>
  <conditionalFormatting sqref="H8">
    <cfRule type="iconSet" priority="140">
      <iconSet iconSet="3Arrows" showValue="0" reverse="1">
        <cfvo type="percent" val="0"/>
        <cfvo type="num" val="0"/>
        <cfvo type="num" val="1"/>
      </iconSet>
    </cfRule>
  </conditionalFormatting>
  <conditionalFormatting sqref="H13">
    <cfRule type="iconSet" priority="139">
      <iconSet iconSet="3Arrows" showValue="0" reverse="1">
        <cfvo type="percent" val="0"/>
        <cfvo type="num" val="0"/>
        <cfvo type="num" val="1"/>
      </iconSet>
    </cfRule>
  </conditionalFormatting>
  <conditionalFormatting sqref="H18">
    <cfRule type="iconSet" priority="138">
      <iconSet iconSet="3Arrows" showValue="0" reverse="1">
        <cfvo type="percent" val="0"/>
        <cfvo type="num" val="0"/>
        <cfvo type="num" val="1"/>
      </iconSet>
    </cfRule>
  </conditionalFormatting>
  <conditionalFormatting sqref="H36">
    <cfRule type="iconSet" priority="137">
      <iconSet iconSet="3Arrows" showValue="0" reverse="1">
        <cfvo type="percent" val="0"/>
        <cfvo type="num" val="0"/>
        <cfvo type="num" val="1"/>
      </iconSet>
    </cfRule>
  </conditionalFormatting>
  <conditionalFormatting sqref="H23">
    <cfRule type="cellIs" dxfId="131" priority="136" operator="equal">
      <formula>"Significant"</formula>
    </cfRule>
  </conditionalFormatting>
  <conditionalFormatting sqref="H23">
    <cfRule type="iconSet" priority="135">
      <iconSet iconSet="3Arrows" showValue="0" reverse="1">
        <cfvo type="percent" val="0"/>
        <cfvo type="num" val="0"/>
        <cfvo type="num" val="1"/>
      </iconSet>
    </cfRule>
  </conditionalFormatting>
  <conditionalFormatting sqref="H23">
    <cfRule type="iconSet" priority="134">
      <iconSet iconSet="3Arrows" showValue="0" reverse="1">
        <cfvo type="percent" val="0"/>
        <cfvo type="num" val="0"/>
        <cfvo type="num" val="1"/>
      </iconSet>
    </cfRule>
  </conditionalFormatting>
  <conditionalFormatting sqref="H16">
    <cfRule type="iconSet" priority="131">
      <iconSet iconSet="3Arrows" showValue="0" reverse="1">
        <cfvo type="percent" val="0"/>
        <cfvo type="num" val="0"/>
        <cfvo type="num" val="1"/>
      </iconSet>
    </cfRule>
  </conditionalFormatting>
  <conditionalFormatting sqref="H16">
    <cfRule type="iconSet" priority="130">
      <iconSet iconSet="3Arrows" showValue="0" reverse="1">
        <cfvo type="percent" val="0"/>
        <cfvo type="num" val="0"/>
        <cfvo type="num" val="1"/>
      </iconSet>
    </cfRule>
  </conditionalFormatting>
  <conditionalFormatting sqref="H16">
    <cfRule type="cellIs" dxfId="130" priority="133" operator="equal">
      <formula>"Significant"</formula>
    </cfRule>
  </conditionalFormatting>
  <conditionalFormatting sqref="H16">
    <cfRule type="iconSet" priority="132">
      <iconSet iconSet="3Arrows" showValue="0" reverse="1">
        <cfvo type="percent" val="0"/>
        <cfvo type="num" val="0"/>
        <cfvo type="num" val="1"/>
      </iconSet>
    </cfRule>
  </conditionalFormatting>
  <conditionalFormatting sqref="H37">
    <cfRule type="cellIs" dxfId="129" priority="129" operator="equal">
      <formula>"Significant"</formula>
    </cfRule>
  </conditionalFormatting>
  <conditionalFormatting sqref="H37">
    <cfRule type="iconSet" priority="128">
      <iconSet iconSet="3Arrows" showValue="0" reverse="1">
        <cfvo type="percent" val="0"/>
        <cfvo type="num" val="0"/>
        <cfvo type="num" val="1"/>
      </iconSet>
    </cfRule>
  </conditionalFormatting>
  <conditionalFormatting sqref="H37">
    <cfRule type="iconSet" priority="127">
      <iconSet iconSet="3Arrows" showValue="0" reverse="1">
        <cfvo type="percent" val="0"/>
        <cfvo type="num" val="0"/>
        <cfvo type="num" val="1"/>
      </iconSet>
    </cfRule>
  </conditionalFormatting>
  <conditionalFormatting sqref="F8">
    <cfRule type="iconSet" priority="58">
      <iconSet iconSet="3Arrows" showValue="0" reverse="1">
        <cfvo type="percent" val="0"/>
        <cfvo type="num" val="0"/>
        <cfvo type="num" val="1"/>
      </iconSet>
    </cfRule>
  </conditionalFormatting>
  <conditionalFormatting sqref="F28">
    <cfRule type="cellIs" dxfId="128" priority="47" operator="equal">
      <formula>"Significant"</formula>
    </cfRule>
  </conditionalFormatting>
  <conditionalFormatting sqref="F11">
    <cfRule type="cellIs" dxfId="127" priority="44" operator="equal">
      <formula>"Significant"</formula>
    </cfRule>
  </conditionalFormatting>
  <conditionalFormatting sqref="F18:F20 F8:F9 F6 F22 F27:F28 F36 F13:F15 F33:F34 F24:F25 F30:F31">
    <cfRule type="cellIs" dxfId="126" priority="123" operator="equal">
      <formula>"Significant"</formula>
    </cfRule>
  </conditionalFormatting>
  <conditionalFormatting sqref="F6">
    <cfRule type="iconSet" priority="124">
      <iconSet iconSet="3Arrows" showValue="0" reverse="1">
        <cfvo type="percent" val="0"/>
        <cfvo type="num" val="0"/>
        <cfvo type="num" val="1"/>
      </iconSet>
    </cfRule>
  </conditionalFormatting>
  <conditionalFormatting sqref="F22">
    <cfRule type="iconSet" priority="125">
      <iconSet iconSet="3Arrows" showValue="0" reverse="1">
        <cfvo type="percent" val="0"/>
        <cfvo type="num" val="0"/>
        <cfvo type="num" val="1"/>
      </iconSet>
    </cfRule>
  </conditionalFormatting>
  <conditionalFormatting sqref="F28">
    <cfRule type="iconSet" priority="126">
      <iconSet iconSet="3Arrows" showValue="0" reverse="1">
        <cfvo type="percent" val="0"/>
        <cfvo type="num" val="0"/>
        <cfvo type="num" val="1"/>
      </iconSet>
    </cfRule>
  </conditionalFormatting>
  <conditionalFormatting sqref="F18:F20 F8:F9 F6 F22 F27:F28 F36 F13:F15 F33:F34 F24:F25 F30:F31">
    <cfRule type="cellIs" dxfId="125" priority="122" operator="equal">
      <formula>"Significant"</formula>
    </cfRule>
  </conditionalFormatting>
  <conditionalFormatting sqref="F6">
    <cfRule type="iconSet" priority="121">
      <iconSet iconSet="3Arrows" showValue="0" reverse="1">
        <cfvo type="percent" val="0"/>
        <cfvo type="num" val="0"/>
        <cfvo type="num" val="1"/>
      </iconSet>
    </cfRule>
  </conditionalFormatting>
  <conditionalFormatting sqref="F8">
    <cfRule type="iconSet" priority="120">
      <iconSet iconSet="3Arrows" showValue="0" reverse="1">
        <cfvo type="percent" val="0"/>
        <cfvo type="num" val="0"/>
        <cfvo type="num" val="1"/>
      </iconSet>
    </cfRule>
  </conditionalFormatting>
  <conditionalFormatting sqref="F13">
    <cfRule type="iconSet" priority="119">
      <iconSet iconSet="3Arrows" showValue="0" reverse="1">
        <cfvo type="percent" val="0"/>
        <cfvo type="num" val="0"/>
        <cfvo type="num" val="1"/>
      </iconSet>
    </cfRule>
  </conditionalFormatting>
  <conditionalFormatting sqref="F18">
    <cfRule type="iconSet" priority="118">
      <iconSet iconSet="3Arrows" showValue="0" reverse="1">
        <cfvo type="percent" val="0"/>
        <cfvo type="num" val="0"/>
        <cfvo type="num" val="1"/>
      </iconSet>
    </cfRule>
  </conditionalFormatting>
  <conditionalFormatting sqref="F28">
    <cfRule type="iconSet" priority="116">
      <iconSet iconSet="3Arrows" showValue="0" reverse="1">
        <cfvo type="percent" val="0"/>
        <cfvo type="num" val="0"/>
        <cfvo type="num" val="1"/>
      </iconSet>
    </cfRule>
  </conditionalFormatting>
  <conditionalFormatting sqref="F30:F31">
    <cfRule type="iconSet" priority="115">
      <iconSet iconSet="3Arrows" showValue="0" reverse="1">
        <cfvo type="percent" val="0"/>
        <cfvo type="num" val="0"/>
        <cfvo type="num" val="1"/>
      </iconSet>
    </cfRule>
  </conditionalFormatting>
  <conditionalFormatting sqref="F36">
    <cfRule type="iconSet" priority="114">
      <iconSet iconSet="3Arrows" showValue="0" reverse="1">
        <cfvo type="percent" val="0"/>
        <cfvo type="num" val="0"/>
        <cfvo type="num" val="1"/>
      </iconSet>
    </cfRule>
  </conditionalFormatting>
  <conditionalFormatting sqref="F9">
    <cfRule type="iconSet" priority="113">
      <iconSet iconSet="3Arrows" showValue="0" reverse="1">
        <cfvo type="percent" val="0"/>
        <cfvo type="num" val="0"/>
        <cfvo type="num" val="1"/>
      </iconSet>
    </cfRule>
  </conditionalFormatting>
  <conditionalFormatting sqref="F14">
    <cfRule type="iconSet" priority="112">
      <iconSet iconSet="3Arrows" showValue="0" reverse="1">
        <cfvo type="percent" val="0"/>
        <cfvo type="num" val="0"/>
        <cfvo type="num" val="1"/>
      </iconSet>
    </cfRule>
  </conditionalFormatting>
  <conditionalFormatting sqref="F15">
    <cfRule type="iconSet" priority="111">
      <iconSet iconSet="3Arrows" showValue="0" reverse="1">
        <cfvo type="percent" val="0"/>
        <cfvo type="num" val="0"/>
        <cfvo type="num" val="1"/>
      </iconSet>
    </cfRule>
  </conditionalFormatting>
  <conditionalFormatting sqref="F19">
    <cfRule type="iconSet" priority="110">
      <iconSet iconSet="3Arrows" showValue="0" reverse="1">
        <cfvo type="percent" val="0"/>
        <cfvo type="num" val="0"/>
        <cfvo type="num" val="1"/>
      </iconSet>
    </cfRule>
  </conditionalFormatting>
  <conditionalFormatting sqref="F19:F20">
    <cfRule type="iconSet" priority="109">
      <iconSet iconSet="3Arrows" showValue="0" reverse="1">
        <cfvo type="percent" val="0"/>
        <cfvo type="num" val="0"/>
        <cfvo type="num" val="1"/>
      </iconSet>
    </cfRule>
  </conditionalFormatting>
  <conditionalFormatting sqref="F22">
    <cfRule type="iconSet" priority="108">
      <iconSet iconSet="3Arrows" showValue="0" reverse="1">
        <cfvo type="percent" val="0"/>
        <cfvo type="num" val="0"/>
        <cfvo type="num" val="1"/>
      </iconSet>
    </cfRule>
  </conditionalFormatting>
  <conditionalFormatting sqref="F24">
    <cfRule type="iconSet" priority="107">
      <iconSet iconSet="3Arrows" showValue="0" reverse="1">
        <cfvo type="percent" val="0"/>
        <cfvo type="num" val="0"/>
        <cfvo type="num" val="1"/>
      </iconSet>
    </cfRule>
  </conditionalFormatting>
  <conditionalFormatting sqref="F25">
    <cfRule type="iconSet" priority="106">
      <iconSet iconSet="3Arrows" showValue="0" reverse="1">
        <cfvo type="percent" val="0"/>
        <cfvo type="num" val="0"/>
        <cfvo type="num" val="1"/>
      </iconSet>
    </cfRule>
  </conditionalFormatting>
  <conditionalFormatting sqref="F27">
    <cfRule type="iconSet" priority="105">
      <iconSet iconSet="3Arrows" showValue="0" reverse="1">
        <cfvo type="percent" val="0"/>
        <cfvo type="num" val="0"/>
        <cfvo type="num" val="1"/>
      </iconSet>
    </cfRule>
  </conditionalFormatting>
  <conditionalFormatting sqref="F33:F34">
    <cfRule type="iconSet" priority="104">
      <iconSet iconSet="3Arrows" showValue="0" reverse="1">
        <cfvo type="percent" val="0"/>
        <cfvo type="num" val="0"/>
        <cfvo type="num" val="1"/>
      </iconSet>
    </cfRule>
  </conditionalFormatting>
  <conditionalFormatting sqref="F9">
    <cfRule type="cellIs" dxfId="124" priority="103" operator="equal">
      <formula>"Significant"</formula>
    </cfRule>
  </conditionalFormatting>
  <conditionalFormatting sqref="F9">
    <cfRule type="iconSet" priority="102">
      <iconSet iconSet="3Arrows" showValue="0" reverse="1">
        <cfvo type="percent" val="0"/>
        <cfvo type="num" val="0"/>
        <cfvo type="num" val="1"/>
      </iconSet>
    </cfRule>
  </conditionalFormatting>
  <conditionalFormatting sqref="F9">
    <cfRule type="iconSet" priority="101">
      <iconSet iconSet="3Arrows" showValue="0" reverse="1">
        <cfvo type="percent" val="0"/>
        <cfvo type="num" val="0"/>
        <cfvo type="num" val="1"/>
      </iconSet>
    </cfRule>
  </conditionalFormatting>
  <conditionalFormatting sqref="F13">
    <cfRule type="cellIs" dxfId="123" priority="100" operator="equal">
      <formula>"Significant"</formula>
    </cfRule>
  </conditionalFormatting>
  <conditionalFormatting sqref="F13">
    <cfRule type="iconSet" priority="99">
      <iconSet iconSet="3Arrows" showValue="0" reverse="1">
        <cfvo type="percent" val="0"/>
        <cfvo type="num" val="0"/>
        <cfvo type="num" val="1"/>
      </iconSet>
    </cfRule>
  </conditionalFormatting>
  <conditionalFormatting sqref="F13">
    <cfRule type="iconSet" priority="98">
      <iconSet iconSet="3Arrows" showValue="0" reverse="1">
        <cfvo type="percent" val="0"/>
        <cfvo type="num" val="0"/>
        <cfvo type="num" val="1"/>
      </iconSet>
    </cfRule>
  </conditionalFormatting>
  <conditionalFormatting sqref="F14">
    <cfRule type="cellIs" dxfId="122" priority="97" operator="equal">
      <formula>"Significant"</formula>
    </cfRule>
  </conditionalFormatting>
  <conditionalFormatting sqref="F14">
    <cfRule type="iconSet" priority="96">
      <iconSet iconSet="3Arrows" showValue="0" reverse="1">
        <cfvo type="percent" val="0"/>
        <cfvo type="num" val="0"/>
        <cfvo type="num" val="1"/>
      </iconSet>
    </cfRule>
  </conditionalFormatting>
  <conditionalFormatting sqref="F14">
    <cfRule type="iconSet" priority="95">
      <iconSet iconSet="3Arrows" showValue="0" reverse="1">
        <cfvo type="percent" val="0"/>
        <cfvo type="num" val="0"/>
        <cfvo type="num" val="1"/>
      </iconSet>
    </cfRule>
  </conditionalFormatting>
  <conditionalFormatting sqref="F15">
    <cfRule type="cellIs" dxfId="121" priority="94" operator="equal">
      <formula>"Significant"</formula>
    </cfRule>
  </conditionalFormatting>
  <conditionalFormatting sqref="F15">
    <cfRule type="iconSet" priority="93">
      <iconSet iconSet="3Arrows" showValue="0" reverse="1">
        <cfvo type="percent" val="0"/>
        <cfvo type="num" val="0"/>
        <cfvo type="num" val="1"/>
      </iconSet>
    </cfRule>
  </conditionalFormatting>
  <conditionalFormatting sqref="F15">
    <cfRule type="iconSet" priority="92">
      <iconSet iconSet="3Arrows" showValue="0" reverse="1">
        <cfvo type="percent" val="0"/>
        <cfvo type="num" val="0"/>
        <cfvo type="num" val="1"/>
      </iconSet>
    </cfRule>
  </conditionalFormatting>
  <conditionalFormatting sqref="F19">
    <cfRule type="cellIs" dxfId="120" priority="91" operator="equal">
      <formula>"Significant"</formula>
    </cfRule>
  </conditionalFormatting>
  <conditionalFormatting sqref="F19">
    <cfRule type="iconSet" priority="90">
      <iconSet iconSet="3Arrows" showValue="0" reverse="1">
        <cfvo type="percent" val="0"/>
        <cfvo type="num" val="0"/>
        <cfvo type="num" val="1"/>
      </iconSet>
    </cfRule>
  </conditionalFormatting>
  <conditionalFormatting sqref="F19">
    <cfRule type="iconSet" priority="89">
      <iconSet iconSet="3Arrows" showValue="0" reverse="1">
        <cfvo type="percent" val="0"/>
        <cfvo type="num" val="0"/>
        <cfvo type="num" val="1"/>
      </iconSet>
    </cfRule>
  </conditionalFormatting>
  <conditionalFormatting sqref="F20">
    <cfRule type="cellIs" dxfId="119" priority="88" operator="equal">
      <formula>"Significant"</formula>
    </cfRule>
  </conditionalFormatting>
  <conditionalFormatting sqref="F20">
    <cfRule type="iconSet" priority="87">
      <iconSet iconSet="3Arrows" showValue="0" reverse="1">
        <cfvo type="percent" val="0"/>
        <cfvo type="num" val="0"/>
        <cfvo type="num" val="1"/>
      </iconSet>
    </cfRule>
  </conditionalFormatting>
  <conditionalFormatting sqref="F20">
    <cfRule type="iconSet" priority="86">
      <iconSet iconSet="3Arrows" showValue="0" reverse="1">
        <cfvo type="percent" val="0"/>
        <cfvo type="num" val="0"/>
        <cfvo type="num" val="1"/>
      </iconSet>
    </cfRule>
  </conditionalFormatting>
  <conditionalFormatting sqref="F24">
    <cfRule type="cellIs" dxfId="118" priority="85" operator="equal">
      <formula>"Significant"</formula>
    </cfRule>
  </conditionalFormatting>
  <conditionalFormatting sqref="F24">
    <cfRule type="iconSet" priority="84">
      <iconSet iconSet="3Arrows" showValue="0" reverse="1">
        <cfvo type="percent" val="0"/>
        <cfvo type="num" val="0"/>
        <cfvo type="num" val="1"/>
      </iconSet>
    </cfRule>
  </conditionalFormatting>
  <conditionalFormatting sqref="F24">
    <cfRule type="iconSet" priority="83">
      <iconSet iconSet="3Arrows" showValue="0" reverse="1">
        <cfvo type="percent" val="0"/>
        <cfvo type="num" val="0"/>
        <cfvo type="num" val="1"/>
      </iconSet>
    </cfRule>
  </conditionalFormatting>
  <conditionalFormatting sqref="F25">
    <cfRule type="cellIs" dxfId="117" priority="82" operator="equal">
      <formula>"Significant"</formula>
    </cfRule>
  </conditionalFormatting>
  <conditionalFormatting sqref="F25">
    <cfRule type="iconSet" priority="81">
      <iconSet iconSet="3Arrows" showValue="0" reverse="1">
        <cfvo type="percent" val="0"/>
        <cfvo type="num" val="0"/>
        <cfvo type="num" val="1"/>
      </iconSet>
    </cfRule>
  </conditionalFormatting>
  <conditionalFormatting sqref="F25">
    <cfRule type="iconSet" priority="80">
      <iconSet iconSet="3Arrows" showValue="0" reverse="1">
        <cfvo type="percent" val="0"/>
        <cfvo type="num" val="0"/>
        <cfvo type="num" val="1"/>
      </iconSet>
    </cfRule>
  </conditionalFormatting>
  <conditionalFormatting sqref="F27">
    <cfRule type="cellIs" dxfId="116" priority="79" operator="equal">
      <formula>"Significant"</formula>
    </cfRule>
  </conditionalFormatting>
  <conditionalFormatting sqref="F27">
    <cfRule type="iconSet" priority="78">
      <iconSet iconSet="3Arrows" showValue="0" reverse="1">
        <cfvo type="percent" val="0"/>
        <cfvo type="num" val="0"/>
        <cfvo type="num" val="1"/>
      </iconSet>
    </cfRule>
  </conditionalFormatting>
  <conditionalFormatting sqref="F27">
    <cfRule type="iconSet" priority="77">
      <iconSet iconSet="3Arrows" showValue="0" reverse="1">
        <cfvo type="percent" val="0"/>
        <cfvo type="num" val="0"/>
        <cfvo type="num" val="1"/>
      </iconSet>
    </cfRule>
  </conditionalFormatting>
  <conditionalFormatting sqref="F30:F31">
    <cfRule type="cellIs" dxfId="115" priority="76" operator="equal">
      <formula>"Significant"</formula>
    </cfRule>
  </conditionalFormatting>
  <conditionalFormatting sqref="F30:F31">
    <cfRule type="iconSet" priority="75">
      <iconSet iconSet="3Arrows" showValue="0" reverse="1">
        <cfvo type="percent" val="0"/>
        <cfvo type="num" val="0"/>
        <cfvo type="num" val="1"/>
      </iconSet>
    </cfRule>
  </conditionalFormatting>
  <conditionalFormatting sqref="F30:F31">
    <cfRule type="iconSet" priority="74">
      <iconSet iconSet="3Arrows" showValue="0" reverse="1">
        <cfvo type="percent" val="0"/>
        <cfvo type="num" val="0"/>
        <cfvo type="num" val="1"/>
      </iconSet>
    </cfRule>
  </conditionalFormatting>
  <conditionalFormatting sqref="F33:F34">
    <cfRule type="cellIs" dxfId="114" priority="73" operator="equal">
      <formula>"Significant"</formula>
    </cfRule>
  </conditionalFormatting>
  <conditionalFormatting sqref="F33:F34">
    <cfRule type="iconSet" priority="72">
      <iconSet iconSet="3Arrows" showValue="0" reverse="1">
        <cfvo type="percent" val="0"/>
        <cfvo type="num" val="0"/>
        <cfvo type="num" val="1"/>
      </iconSet>
    </cfRule>
  </conditionalFormatting>
  <conditionalFormatting sqref="F33:F34">
    <cfRule type="iconSet" priority="71">
      <iconSet iconSet="3Arrows" showValue="0" reverse="1">
        <cfvo type="percent" val="0"/>
        <cfvo type="num" val="0"/>
        <cfvo type="num" val="1"/>
      </iconSet>
    </cfRule>
  </conditionalFormatting>
  <conditionalFormatting sqref="F36">
    <cfRule type="cellIs" dxfId="113" priority="70" operator="equal">
      <formula>"Significant"</formula>
    </cfRule>
  </conditionalFormatting>
  <conditionalFormatting sqref="F36">
    <cfRule type="iconSet" priority="69">
      <iconSet iconSet="3Arrows" showValue="0" reverse="1">
        <cfvo type="percent" val="0"/>
        <cfvo type="num" val="0"/>
        <cfvo type="num" val="1"/>
      </iconSet>
    </cfRule>
  </conditionalFormatting>
  <conditionalFormatting sqref="F36">
    <cfRule type="iconSet" priority="68">
      <iconSet iconSet="3Arrows" showValue="0" reverse="1">
        <cfvo type="percent" val="0"/>
        <cfvo type="num" val="0"/>
        <cfvo type="num" val="1"/>
      </iconSet>
    </cfRule>
  </conditionalFormatting>
  <conditionalFormatting sqref="F18">
    <cfRule type="cellIs" dxfId="112" priority="64" operator="equal">
      <formula>"Significant"</formula>
    </cfRule>
  </conditionalFormatting>
  <conditionalFormatting sqref="F18">
    <cfRule type="iconSet" priority="63">
      <iconSet iconSet="3Arrows" showValue="0" reverse="1">
        <cfvo type="percent" val="0"/>
        <cfvo type="num" val="0"/>
        <cfvo type="num" val="1"/>
      </iconSet>
    </cfRule>
  </conditionalFormatting>
  <conditionalFormatting sqref="F18">
    <cfRule type="iconSet" priority="62">
      <iconSet iconSet="3Arrows" showValue="0" reverse="1">
        <cfvo type="percent" val="0"/>
        <cfvo type="num" val="0"/>
        <cfvo type="num" val="1"/>
      </iconSet>
    </cfRule>
  </conditionalFormatting>
  <conditionalFormatting sqref="F8">
    <cfRule type="iconSet" priority="61">
      <iconSet iconSet="3Arrows" showValue="0" reverse="1">
        <cfvo type="percent" val="0"/>
        <cfvo type="num" val="0"/>
        <cfvo type="num" val="1"/>
      </iconSet>
    </cfRule>
  </conditionalFormatting>
  <conditionalFormatting sqref="F8">
    <cfRule type="cellIs" dxfId="111" priority="60" operator="equal">
      <formula>"Significant"</formula>
    </cfRule>
  </conditionalFormatting>
  <conditionalFormatting sqref="F8">
    <cfRule type="iconSet" priority="59">
      <iconSet iconSet="3Arrows" showValue="0" reverse="1">
        <cfvo type="percent" val="0"/>
        <cfvo type="num" val="0"/>
        <cfvo type="num" val="1"/>
      </iconSet>
    </cfRule>
  </conditionalFormatting>
  <conditionalFormatting sqref="F6">
    <cfRule type="iconSet" priority="57">
      <iconSet iconSet="3Arrows" showValue="0" reverse="1">
        <cfvo type="percent" val="0"/>
        <cfvo type="num" val="0"/>
        <cfvo type="num" val="1"/>
      </iconSet>
    </cfRule>
  </conditionalFormatting>
  <conditionalFormatting sqref="F6">
    <cfRule type="iconSet" priority="56">
      <iconSet iconSet="3Arrows" showValue="0" reverse="1">
        <cfvo type="percent" val="0"/>
        <cfvo type="num" val="0"/>
        <cfvo type="num" val="1"/>
      </iconSet>
    </cfRule>
  </conditionalFormatting>
  <conditionalFormatting sqref="F6">
    <cfRule type="cellIs" dxfId="110" priority="55" operator="equal">
      <formula>"Significant"</formula>
    </cfRule>
  </conditionalFormatting>
  <conditionalFormatting sqref="F6">
    <cfRule type="iconSet" priority="54">
      <iconSet iconSet="3Arrows" showValue="0" reverse="1">
        <cfvo type="percent" val="0"/>
        <cfvo type="num" val="0"/>
        <cfvo type="num" val="1"/>
      </iconSet>
    </cfRule>
  </conditionalFormatting>
  <conditionalFormatting sqref="F6">
    <cfRule type="iconSet" priority="53">
      <iconSet iconSet="3Arrows" showValue="0" reverse="1">
        <cfvo type="percent" val="0"/>
        <cfvo type="num" val="0"/>
        <cfvo type="num" val="1"/>
      </iconSet>
    </cfRule>
  </conditionalFormatting>
  <conditionalFormatting sqref="F22">
    <cfRule type="iconSet" priority="52">
      <iconSet iconSet="3Arrows" showValue="0" reverse="1">
        <cfvo type="percent" val="0"/>
        <cfvo type="num" val="0"/>
        <cfvo type="num" val="1"/>
      </iconSet>
    </cfRule>
  </conditionalFormatting>
  <conditionalFormatting sqref="F22">
    <cfRule type="cellIs" dxfId="109" priority="51" operator="equal">
      <formula>"Significant"</formula>
    </cfRule>
  </conditionalFormatting>
  <conditionalFormatting sqref="F22">
    <cfRule type="iconSet" priority="50">
      <iconSet iconSet="3Arrows" showValue="0" reverse="1">
        <cfvo type="percent" val="0"/>
        <cfvo type="num" val="0"/>
        <cfvo type="num" val="1"/>
      </iconSet>
    </cfRule>
  </conditionalFormatting>
  <conditionalFormatting sqref="F22">
    <cfRule type="iconSet" priority="49">
      <iconSet iconSet="3Arrows" showValue="0" reverse="1">
        <cfvo type="percent" val="0"/>
        <cfvo type="num" val="0"/>
        <cfvo type="num" val="1"/>
      </iconSet>
    </cfRule>
  </conditionalFormatting>
  <conditionalFormatting sqref="F28">
    <cfRule type="iconSet" priority="48">
      <iconSet iconSet="3Arrows" showValue="0" reverse="1">
        <cfvo type="percent" val="0"/>
        <cfvo type="num" val="0"/>
        <cfvo type="num" val="1"/>
      </iconSet>
    </cfRule>
  </conditionalFormatting>
  <conditionalFormatting sqref="F28">
    <cfRule type="iconSet" priority="46">
      <iconSet iconSet="3Arrows" showValue="0" reverse="1">
        <cfvo type="percent" val="0"/>
        <cfvo type="num" val="0"/>
        <cfvo type="num" val="1"/>
      </iconSet>
    </cfRule>
  </conditionalFormatting>
  <conditionalFormatting sqref="F28">
    <cfRule type="iconSet" priority="45">
      <iconSet iconSet="3Arrows" showValue="0" reverse="1">
        <cfvo type="percent" val="0"/>
        <cfvo type="num" val="0"/>
        <cfvo type="num" val="1"/>
      </iconSet>
    </cfRule>
  </conditionalFormatting>
  <conditionalFormatting sqref="F11">
    <cfRule type="cellIs" dxfId="108" priority="43" operator="equal">
      <formula>"Significant"</formula>
    </cfRule>
  </conditionalFormatting>
  <conditionalFormatting sqref="F11">
    <cfRule type="iconSet" priority="42">
      <iconSet iconSet="3Arrows" showValue="0" reverse="1">
        <cfvo type="percent" val="0"/>
        <cfvo type="num" val="0"/>
        <cfvo type="num" val="1"/>
      </iconSet>
    </cfRule>
  </conditionalFormatting>
  <conditionalFormatting sqref="F11">
    <cfRule type="iconSet" priority="41">
      <iconSet iconSet="3Arrows" showValue="0" reverse="1">
        <cfvo type="percent" val="0"/>
        <cfvo type="num" val="0"/>
        <cfvo type="num" val="1"/>
      </iconSet>
    </cfRule>
  </conditionalFormatting>
  <conditionalFormatting sqref="F11">
    <cfRule type="cellIs" dxfId="107" priority="40" operator="equal">
      <formula>"Significant"</formula>
    </cfRule>
  </conditionalFormatting>
  <conditionalFormatting sqref="F11">
    <cfRule type="iconSet" priority="39">
      <iconSet iconSet="3Arrows" showValue="0" reverse="1">
        <cfvo type="percent" val="0"/>
        <cfvo type="num" val="0"/>
        <cfvo type="num" val="1"/>
      </iconSet>
    </cfRule>
  </conditionalFormatting>
  <conditionalFormatting sqref="F11">
    <cfRule type="iconSet" priority="38">
      <iconSet iconSet="3Arrows" showValue="0" reverse="1">
        <cfvo type="percent" val="0"/>
        <cfvo type="num" val="0"/>
        <cfvo type="num" val="1"/>
      </iconSet>
    </cfRule>
  </conditionalFormatting>
  <conditionalFormatting sqref="F12">
    <cfRule type="cellIs" dxfId="106" priority="37" operator="equal">
      <formula>"Significant"</formula>
    </cfRule>
  </conditionalFormatting>
  <conditionalFormatting sqref="F12">
    <cfRule type="cellIs" dxfId="105" priority="36" operator="equal">
      <formula>"Significant"</formula>
    </cfRule>
  </conditionalFormatting>
  <conditionalFormatting sqref="F12">
    <cfRule type="iconSet" priority="35">
      <iconSet iconSet="3Arrows" showValue="0" reverse="1">
        <cfvo type="percent" val="0"/>
        <cfvo type="num" val="0"/>
        <cfvo type="num" val="1"/>
      </iconSet>
    </cfRule>
  </conditionalFormatting>
  <conditionalFormatting sqref="F12">
    <cfRule type="cellIs" dxfId="104" priority="34" operator="equal">
      <formula>"Significant"</formula>
    </cfRule>
  </conditionalFormatting>
  <conditionalFormatting sqref="F12">
    <cfRule type="iconSet" priority="33">
      <iconSet iconSet="3Arrows" showValue="0" reverse="1">
        <cfvo type="percent" val="0"/>
        <cfvo type="num" val="0"/>
        <cfvo type="num" val="1"/>
      </iconSet>
    </cfRule>
  </conditionalFormatting>
  <conditionalFormatting sqref="F12">
    <cfRule type="iconSet" priority="32">
      <iconSet iconSet="3Arrows" showValue="0" reverse="1">
        <cfvo type="percent" val="0"/>
        <cfvo type="num" val="0"/>
        <cfvo type="num" val="1"/>
      </iconSet>
    </cfRule>
  </conditionalFormatting>
  <conditionalFormatting sqref="F30:F31">
    <cfRule type="iconSet" priority="18">
      <iconSet iconSet="3Arrows" showValue="0" reverse="1">
        <cfvo type="percent" val="0"/>
        <cfvo type="num" val="0"/>
        <cfvo type="num" val="1"/>
      </iconSet>
    </cfRule>
  </conditionalFormatting>
  <conditionalFormatting sqref="F30:F31">
    <cfRule type="cellIs" dxfId="103" priority="17" operator="equal">
      <formula>"Significant"</formula>
    </cfRule>
  </conditionalFormatting>
  <conditionalFormatting sqref="F30:F31">
    <cfRule type="iconSet" priority="16">
      <iconSet iconSet="3Arrows" showValue="0" reverse="1">
        <cfvo type="percent" val="0"/>
        <cfvo type="num" val="0"/>
        <cfvo type="num" val="1"/>
      </iconSet>
    </cfRule>
  </conditionalFormatting>
  <conditionalFormatting sqref="F30:F31">
    <cfRule type="iconSet" priority="15">
      <iconSet iconSet="3Arrows" showValue="0" reverse="1">
        <cfvo type="percent" val="0"/>
        <cfvo type="num" val="0"/>
        <cfvo type="num" val="1"/>
      </iconSet>
    </cfRule>
  </conditionalFormatting>
  <conditionalFormatting sqref="F37">
    <cfRule type="iconSet" priority="9">
      <iconSet iconSet="3Arrows" showValue="0" reverse="1">
        <cfvo type="percent" val="0"/>
        <cfvo type="num" val="0"/>
        <cfvo type="num" val="1"/>
      </iconSet>
    </cfRule>
  </conditionalFormatting>
  <conditionalFormatting sqref="F37">
    <cfRule type="iconSet" priority="8">
      <iconSet iconSet="3Arrows" showValue="0" reverse="1">
        <cfvo type="percent" val="0"/>
        <cfvo type="num" val="0"/>
        <cfvo type="num" val="1"/>
      </iconSet>
    </cfRule>
  </conditionalFormatting>
  <conditionalFormatting sqref="F37">
    <cfRule type="cellIs" dxfId="102" priority="11" operator="equal">
      <formula>"Significant"</formula>
    </cfRule>
  </conditionalFormatting>
  <conditionalFormatting sqref="F37">
    <cfRule type="iconSet" priority="10">
      <iconSet iconSet="3Arrows" showValue="0" reverse="1">
        <cfvo type="percent" val="0"/>
        <cfvo type="num" val="0"/>
        <cfvo type="num" val="1"/>
      </iconSet>
    </cfRule>
  </conditionalFormatting>
  <conditionalFormatting sqref="F16">
    <cfRule type="cellIs" dxfId="101" priority="7" operator="equal">
      <formula>"Significant"</formula>
    </cfRule>
  </conditionalFormatting>
  <conditionalFormatting sqref="F16">
    <cfRule type="iconSet" priority="6">
      <iconSet iconSet="3Arrows" showValue="0" reverse="1">
        <cfvo type="percent" val="0"/>
        <cfvo type="num" val="0"/>
        <cfvo type="num" val="1"/>
      </iconSet>
    </cfRule>
  </conditionalFormatting>
  <conditionalFormatting sqref="F16">
    <cfRule type="iconSet" priority="5">
      <iconSet iconSet="3Arrows" showValue="0" reverse="1">
        <cfvo type="percent" val="0"/>
        <cfvo type="num" val="0"/>
        <cfvo type="num" val="1"/>
      </iconSet>
    </cfRule>
  </conditionalFormatting>
  <conditionalFormatting sqref="F23">
    <cfRule type="iconSet" priority="2">
      <iconSet iconSet="3Arrows" showValue="0" reverse="1">
        <cfvo type="percent" val="0"/>
        <cfvo type="num" val="0"/>
        <cfvo type="num" val="1"/>
      </iconSet>
    </cfRule>
  </conditionalFormatting>
  <conditionalFormatting sqref="F23">
    <cfRule type="iconSet" priority="1">
      <iconSet iconSet="3Arrows" showValue="0" reverse="1">
        <cfvo type="percent" val="0"/>
        <cfvo type="num" val="0"/>
        <cfvo type="num" val="1"/>
      </iconSet>
    </cfRule>
  </conditionalFormatting>
  <conditionalFormatting sqref="F23">
    <cfRule type="cellIs" dxfId="100" priority="4" operator="equal">
      <formula>"Significant"</formula>
    </cfRule>
  </conditionalFormatting>
  <conditionalFormatting sqref="F23">
    <cfRule type="iconSet" priority="3">
      <iconSet iconSet="3Arrows" showValue="0" reverse="1">
        <cfvo type="percent" val="0"/>
        <cfvo type="num" val="0"/>
        <cfvo type="num" val="1"/>
      </iconSet>
    </cfRule>
  </conditionalFormatting>
  <pageMargins left="0.70866141732283472" right="0.70866141732283472" top="0.74803149606299213" bottom="0.74803149606299213" header="0.31496062992125984" footer="0.31496062992125984"/>
  <pageSetup paperSize="9" scale="98" orientation="portrait" r:id="rId1"/>
  <headerFooter>
    <oddHeader>&amp;R&amp;K00-034Experience of the arts in Northern Ireland</oddHeader>
    <oddFooter>&amp;L&amp;K00-028Findings from the Continuous Household Survey 2018/19&amp;R&amp;K00-029Page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zoomScaleNormal="100" zoomScaleSheetLayoutView="80" workbookViewId="0"/>
  </sheetViews>
  <sheetFormatPr defaultRowHeight="15" x14ac:dyDescent="0.25"/>
  <cols>
    <col min="1" max="1" width="39.7109375" customWidth="1"/>
    <col min="2" max="5" width="12" customWidth="1"/>
  </cols>
  <sheetData>
    <row r="1" spans="1:8" ht="19.899999999999999" customHeight="1" x14ac:dyDescent="0.25">
      <c r="A1" s="116" t="str">
        <f>Contents!A9</f>
        <v>Table 2: Participation in arts activities 2007/08 - 2018/19</v>
      </c>
    </row>
    <row r="2" spans="1:8" x14ac:dyDescent="0.25">
      <c r="A2" s="135"/>
    </row>
    <row r="3" spans="1:8" ht="19.899999999999999" customHeight="1" x14ac:dyDescent="0.25">
      <c r="A3" s="405" t="s">
        <v>179</v>
      </c>
      <c r="B3" s="408" t="s">
        <v>249</v>
      </c>
      <c r="C3" s="408"/>
      <c r="D3" s="409"/>
      <c r="E3" s="410" t="s">
        <v>9</v>
      </c>
    </row>
    <row r="4" spans="1:8" ht="19.899999999999999" customHeight="1" x14ac:dyDescent="0.25">
      <c r="A4" s="406"/>
      <c r="B4" s="413" t="s">
        <v>31</v>
      </c>
      <c r="C4" s="415" t="s">
        <v>107</v>
      </c>
      <c r="D4" s="416"/>
      <c r="E4" s="411"/>
    </row>
    <row r="5" spans="1:8" ht="19.899999999999999" customHeight="1" x14ac:dyDescent="0.25">
      <c r="A5" s="407"/>
      <c r="B5" s="414"/>
      <c r="C5" s="216" t="s">
        <v>108</v>
      </c>
      <c r="D5" s="217" t="s">
        <v>109</v>
      </c>
      <c r="E5" s="412"/>
    </row>
    <row r="6" spans="1:8" ht="23.45" customHeight="1" x14ac:dyDescent="0.25">
      <c r="A6" s="337" t="s">
        <v>180</v>
      </c>
      <c r="B6" s="333">
        <v>28</v>
      </c>
      <c r="C6" s="298">
        <v>26.4</v>
      </c>
      <c r="D6" s="292">
        <v>29.4</v>
      </c>
      <c r="E6" s="219">
        <v>3408</v>
      </c>
      <c r="F6" s="5"/>
      <c r="G6" s="197"/>
      <c r="H6" s="197"/>
    </row>
    <row r="7" spans="1:8" ht="23.45" customHeight="1" x14ac:dyDescent="0.25">
      <c r="A7" s="277" t="s">
        <v>181</v>
      </c>
      <c r="B7" s="334">
        <v>25</v>
      </c>
      <c r="C7" s="254">
        <v>23.4</v>
      </c>
      <c r="D7" s="293">
        <v>26.4</v>
      </c>
      <c r="E7" s="221">
        <v>3132</v>
      </c>
      <c r="F7" s="5"/>
      <c r="G7" s="197"/>
      <c r="H7" s="197"/>
    </row>
    <row r="8" spans="1:8" ht="23.45" customHeight="1" x14ac:dyDescent="0.25">
      <c r="A8" s="231" t="s">
        <v>182</v>
      </c>
      <c r="B8" s="335">
        <v>32</v>
      </c>
      <c r="C8" s="299">
        <v>30.9</v>
      </c>
      <c r="D8" s="294">
        <v>33.9</v>
      </c>
      <c r="E8" s="219">
        <v>3583</v>
      </c>
      <c r="F8" s="5"/>
      <c r="G8" s="197"/>
      <c r="H8" s="197"/>
    </row>
    <row r="9" spans="1:8" ht="23.45" customHeight="1" x14ac:dyDescent="0.25">
      <c r="A9" s="277" t="s">
        <v>183</v>
      </c>
      <c r="B9" s="334">
        <v>33</v>
      </c>
      <c r="C9" s="254">
        <v>31.1</v>
      </c>
      <c r="D9" s="293">
        <v>34.200000000000003</v>
      </c>
      <c r="E9" s="221">
        <v>3527</v>
      </c>
      <c r="F9" s="5"/>
      <c r="G9" s="197"/>
      <c r="H9" s="197"/>
    </row>
    <row r="10" spans="1:8" ht="23.45" customHeight="1" x14ac:dyDescent="0.25">
      <c r="A10" s="282" t="s">
        <v>184</v>
      </c>
      <c r="B10" s="336">
        <v>31</v>
      </c>
      <c r="C10" s="255">
        <v>29.5</v>
      </c>
      <c r="D10" s="295">
        <v>32.4</v>
      </c>
      <c r="E10" s="226">
        <v>3689</v>
      </c>
      <c r="F10" s="5"/>
      <c r="G10" s="197"/>
      <c r="H10" s="197"/>
    </row>
    <row r="11" spans="1:8" ht="23.45" customHeight="1" x14ac:dyDescent="0.25">
      <c r="A11" s="277" t="s">
        <v>185</v>
      </c>
      <c r="B11" s="334">
        <v>31</v>
      </c>
      <c r="C11" s="254">
        <v>29.3</v>
      </c>
      <c r="D11" s="293">
        <v>32.299999999999997</v>
      </c>
      <c r="E11" s="221">
        <v>3624</v>
      </c>
      <c r="F11" s="5"/>
      <c r="G11" s="197"/>
      <c r="H11" s="197"/>
    </row>
    <row r="12" spans="1:8" ht="23.45" customHeight="1" x14ac:dyDescent="0.25">
      <c r="A12" s="282" t="s">
        <v>186</v>
      </c>
      <c r="B12" s="336">
        <v>34</v>
      </c>
      <c r="C12" s="255">
        <v>32.700000000000003</v>
      </c>
      <c r="D12" s="295">
        <v>35.700000000000003</v>
      </c>
      <c r="E12" s="226">
        <v>3753</v>
      </c>
      <c r="F12" s="5"/>
      <c r="G12" s="197"/>
      <c r="H12" s="197"/>
    </row>
    <row r="13" spans="1:8" ht="23.45" customHeight="1" x14ac:dyDescent="0.25">
      <c r="A13" s="277" t="s">
        <v>187</v>
      </c>
      <c r="B13" s="334">
        <v>35</v>
      </c>
      <c r="C13" s="254">
        <v>33.700000000000003</v>
      </c>
      <c r="D13" s="293">
        <v>37</v>
      </c>
      <c r="E13" s="221">
        <v>3346</v>
      </c>
      <c r="F13" s="5"/>
      <c r="G13" s="197"/>
      <c r="H13" s="197"/>
    </row>
    <row r="14" spans="1:8" ht="23.45" customHeight="1" x14ac:dyDescent="0.25">
      <c r="A14" s="282" t="s">
        <v>188</v>
      </c>
      <c r="B14" s="336">
        <v>32</v>
      </c>
      <c r="C14" s="255">
        <v>30.2</v>
      </c>
      <c r="D14" s="295">
        <v>33.4</v>
      </c>
      <c r="E14" s="226">
        <v>3286</v>
      </c>
      <c r="F14" s="5"/>
      <c r="G14" s="197"/>
      <c r="H14" s="197"/>
    </row>
    <row r="15" spans="1:8" ht="19.899999999999999" customHeight="1" x14ac:dyDescent="0.25">
      <c r="A15" s="277" t="s">
        <v>157</v>
      </c>
      <c r="B15" s="334">
        <v>32</v>
      </c>
      <c r="C15" s="254">
        <v>30.3</v>
      </c>
      <c r="D15" s="296">
        <v>33.5</v>
      </c>
      <c r="E15" s="253">
        <v>3262</v>
      </c>
      <c r="G15" s="197"/>
      <c r="H15" s="197"/>
    </row>
    <row r="16" spans="1:8" ht="19.899999999999999" customHeight="1" x14ac:dyDescent="0.25">
      <c r="A16" s="282" t="s">
        <v>166</v>
      </c>
      <c r="B16" s="336">
        <v>34</v>
      </c>
      <c r="C16" s="255">
        <v>32.299999999999997</v>
      </c>
      <c r="D16" s="297">
        <v>34.799999999999997</v>
      </c>
      <c r="E16" s="304">
        <v>5671</v>
      </c>
      <c r="H16" s="197"/>
    </row>
    <row r="17" spans="1:5" x14ac:dyDescent="0.25">
      <c r="A17" s="338" t="s">
        <v>190</v>
      </c>
      <c r="B17" s="253">
        <v>33</v>
      </c>
      <c r="C17" s="254">
        <v>31.8</v>
      </c>
      <c r="D17" s="296">
        <v>34.200000000000003</v>
      </c>
      <c r="E17" s="276">
        <v>5731</v>
      </c>
    </row>
    <row r="18" spans="1:5" ht="19.899999999999999" customHeight="1" x14ac:dyDescent="0.25">
      <c r="A18" s="181"/>
      <c r="B18" s="303"/>
      <c r="C18" s="303"/>
      <c r="D18" s="303"/>
      <c r="E18" s="303"/>
    </row>
    <row r="19" spans="1:5" ht="19.899999999999999" customHeight="1" x14ac:dyDescent="0.25"/>
    <row r="20" spans="1:5" ht="19.899999999999999" customHeight="1" x14ac:dyDescent="0.25"/>
    <row r="21" spans="1:5" ht="19.899999999999999" customHeight="1" x14ac:dyDescent="0.25"/>
    <row r="22" spans="1:5" ht="19.899999999999999" customHeight="1" x14ac:dyDescent="0.25"/>
    <row r="24" spans="1:5" ht="19.899999999999999" customHeight="1" x14ac:dyDescent="0.25"/>
    <row r="25" spans="1:5" ht="19.899999999999999" customHeight="1" x14ac:dyDescent="0.25"/>
    <row r="26" spans="1:5" ht="19.899999999999999" customHeight="1" x14ac:dyDescent="0.25"/>
    <row r="27" spans="1:5" ht="19.899999999999999" customHeight="1" x14ac:dyDescent="0.25"/>
    <row r="28" spans="1:5" ht="19.899999999999999" customHeight="1" x14ac:dyDescent="0.25"/>
    <row r="29" spans="1:5" ht="19.899999999999999" customHeight="1" x14ac:dyDescent="0.25"/>
    <row r="30" spans="1:5" ht="19.899999999999999" customHeight="1" x14ac:dyDescent="0.25"/>
    <row r="31" spans="1:5" ht="19.899999999999999" customHeight="1" x14ac:dyDescent="0.25"/>
    <row r="32" spans="1:5" ht="19.899999999999999" customHeight="1" x14ac:dyDescent="0.25"/>
    <row r="33" ht="19.899999999999999" customHeight="1" x14ac:dyDescent="0.25"/>
    <row r="34" ht="19.899999999999999" customHeight="1" x14ac:dyDescent="0.25"/>
    <row r="35" ht="19.899999999999999" customHeight="1" x14ac:dyDescent="0.25"/>
    <row r="36" ht="19.899999999999999" customHeight="1" x14ac:dyDescent="0.25"/>
    <row r="37" ht="19.899999999999999" customHeight="1" x14ac:dyDescent="0.25"/>
    <row r="38" ht="19.899999999999999" customHeight="1" x14ac:dyDescent="0.25"/>
    <row r="39" ht="19.899999999999999" customHeight="1" x14ac:dyDescent="0.25"/>
    <row r="51" ht="19.899999999999999" customHeight="1" x14ac:dyDescent="0.25"/>
    <row r="52" ht="19.899999999999999" customHeight="1" x14ac:dyDescent="0.25"/>
    <row r="53" ht="19.899999999999999" customHeight="1" x14ac:dyDescent="0.25"/>
    <row r="54" ht="19.899999999999999" customHeight="1" x14ac:dyDescent="0.25"/>
    <row r="55" ht="19.899999999999999" customHeight="1" x14ac:dyDescent="0.25"/>
    <row r="56" ht="27.6" customHeight="1" x14ac:dyDescent="0.25"/>
    <row r="57" ht="19.899999999999999" customHeight="1" x14ac:dyDescent="0.25"/>
    <row r="58" ht="19.899999999999999" customHeight="1" x14ac:dyDescent="0.25"/>
    <row r="59" ht="19.899999999999999" customHeight="1" x14ac:dyDescent="0.25"/>
    <row r="60" ht="19.899999999999999" customHeight="1" x14ac:dyDescent="0.25"/>
    <row r="61" ht="19.899999999999999" customHeight="1" x14ac:dyDescent="0.25"/>
    <row r="62" ht="19.899999999999999" customHeight="1" x14ac:dyDescent="0.25"/>
    <row r="63" ht="19.899999999999999" customHeight="1" x14ac:dyDescent="0.25"/>
    <row r="64" ht="19.899999999999999" customHeight="1" x14ac:dyDescent="0.25"/>
    <row r="65" ht="19.899999999999999" customHeight="1" x14ac:dyDescent="0.25"/>
    <row r="66" ht="19.899999999999999" customHeight="1" x14ac:dyDescent="0.25"/>
    <row r="67" ht="19.899999999999999"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106" ht="28.15" customHeight="1" x14ac:dyDescent="0.25"/>
    <row r="107" ht="19.899999999999999"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row r="131" ht="19.899999999999999" customHeight="1" x14ac:dyDescent="0.25"/>
    <row r="132" ht="19.899999999999999" customHeight="1" x14ac:dyDescent="0.25"/>
    <row r="133" ht="19.899999999999999" customHeight="1" x14ac:dyDescent="0.25"/>
    <row r="134" ht="19.899999999999999" customHeight="1" x14ac:dyDescent="0.25"/>
    <row r="135" ht="19.899999999999999" customHeight="1" x14ac:dyDescent="0.25"/>
    <row r="136" ht="19.899999999999999" customHeight="1" x14ac:dyDescent="0.25"/>
    <row r="137" ht="19.899999999999999" customHeight="1" x14ac:dyDescent="0.25"/>
    <row r="138" ht="19.899999999999999" customHeight="1" x14ac:dyDescent="0.25"/>
    <row r="139" ht="19.899999999999999" customHeight="1" x14ac:dyDescent="0.25"/>
  </sheetData>
  <mergeCells count="5">
    <mergeCell ref="A3:A5"/>
    <mergeCell ref="B3:D3"/>
    <mergeCell ref="E3:E5"/>
    <mergeCell ref="B4:B5"/>
    <mergeCell ref="C4:D4"/>
  </mergeCells>
  <pageMargins left="0.70866141732283472" right="0.70866141732283472" top="0.74803149606299213" bottom="0.74803149606299213" header="0.31496062992125984" footer="0.31496062992125984"/>
  <pageSetup paperSize="9" scale="99" orientation="portrait" r:id="rId1"/>
  <headerFooter>
    <oddHeader>&amp;R&amp;K00-034Experience of the arts in Northern Ireland</oddHeader>
    <oddFooter>&amp;L&amp;K00-032Findings from the Continuous Household Survey 2018/19&amp;R&amp;K00-033Page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7"/>
  <sheetViews>
    <sheetView zoomScaleNormal="100" zoomScaleSheetLayoutView="90" zoomScalePageLayoutView="70" workbookViewId="0"/>
  </sheetViews>
  <sheetFormatPr defaultColWidth="8.85546875" defaultRowHeight="12.75" customHeight="1" x14ac:dyDescent="0.25"/>
  <cols>
    <col min="1" max="1" width="60.7109375" style="10" customWidth="1"/>
    <col min="2" max="2" width="10.28515625" style="54" customWidth="1"/>
    <col min="3" max="3" width="12.7109375" style="54" customWidth="1"/>
    <col min="4" max="4" width="12.28515625" style="54" customWidth="1"/>
    <col min="5" max="5" width="12.42578125" style="13" customWidth="1"/>
    <col min="6" max="6" width="11.85546875" style="10" customWidth="1"/>
    <col min="7" max="7" width="10.28515625" style="10" customWidth="1"/>
    <col min="8" max="8" width="12.28515625" style="10" customWidth="1"/>
    <col min="9" max="16384" width="8.85546875" style="10"/>
  </cols>
  <sheetData>
    <row r="1" spans="1:7" ht="12.75" customHeight="1" x14ac:dyDescent="0.2">
      <c r="A1" s="116" t="str">
        <f>Contents!$A$10</f>
        <v>Table 3: Arts activities participated in 2018/19</v>
      </c>
    </row>
    <row r="3" spans="1:7" ht="12.75" customHeight="1" x14ac:dyDescent="0.2">
      <c r="A3" s="66" t="s">
        <v>80</v>
      </c>
    </row>
    <row r="4" spans="1:7" ht="12.75" customHeight="1" x14ac:dyDescent="0.25">
      <c r="A4" s="9"/>
      <c r="C4" s="55"/>
      <c r="D4" s="55"/>
    </row>
    <row r="5" spans="1:7" ht="18" customHeight="1" x14ac:dyDescent="0.25">
      <c r="A5" s="417" t="s">
        <v>44</v>
      </c>
      <c r="B5" s="339" t="s">
        <v>10</v>
      </c>
      <c r="C5" s="339" t="s">
        <v>1</v>
      </c>
      <c r="D5" s="340" t="s">
        <v>2</v>
      </c>
      <c r="E5" s="70"/>
    </row>
    <row r="6" spans="1:7" ht="18" customHeight="1" x14ac:dyDescent="0.25">
      <c r="A6" s="418"/>
      <c r="B6" s="56" t="s">
        <v>31</v>
      </c>
      <c r="C6" s="56" t="s">
        <v>31</v>
      </c>
      <c r="D6" s="77" t="s">
        <v>31</v>
      </c>
      <c r="E6" s="70"/>
    </row>
    <row r="7" spans="1:7" ht="18" customHeight="1" x14ac:dyDescent="0.25">
      <c r="A7" s="52" t="s">
        <v>40</v>
      </c>
      <c r="B7" s="60">
        <v>9</v>
      </c>
      <c r="C7" s="60">
        <v>12</v>
      </c>
      <c r="D7" s="60">
        <v>7</v>
      </c>
      <c r="E7" s="68"/>
      <c r="F7" s="68"/>
      <c r="G7" s="68"/>
    </row>
    <row r="8" spans="1:7" ht="18" customHeight="1" x14ac:dyDescent="0.25">
      <c r="A8" s="51" t="s">
        <v>39</v>
      </c>
      <c r="B8" s="59">
        <v>8</v>
      </c>
      <c r="C8" s="59">
        <v>1</v>
      </c>
      <c r="D8" s="59">
        <v>15</v>
      </c>
      <c r="E8" s="68"/>
      <c r="F8" s="68"/>
      <c r="G8" s="68"/>
    </row>
    <row r="9" spans="1:7" ht="18" customHeight="1" x14ac:dyDescent="0.25">
      <c r="A9" s="52" t="s">
        <v>41</v>
      </c>
      <c r="B9" s="60">
        <v>7</v>
      </c>
      <c r="C9" s="60">
        <v>5</v>
      </c>
      <c r="D9" s="60">
        <v>9</v>
      </c>
      <c r="E9" s="68"/>
      <c r="F9" s="68"/>
      <c r="G9" s="68"/>
    </row>
    <row r="10" spans="1:7" ht="18" customHeight="1" x14ac:dyDescent="0.25">
      <c r="A10" s="51" t="s">
        <v>96</v>
      </c>
      <c r="B10" s="59">
        <v>5</v>
      </c>
      <c r="C10" s="59">
        <v>6</v>
      </c>
      <c r="D10" s="59">
        <v>5</v>
      </c>
      <c r="E10" s="68"/>
      <c r="F10" s="68"/>
      <c r="G10" s="68"/>
    </row>
    <row r="11" spans="1:7" ht="18" customHeight="1" x14ac:dyDescent="0.25">
      <c r="A11" s="305" t="s">
        <v>97</v>
      </c>
      <c r="B11" s="306">
        <v>4</v>
      </c>
      <c r="C11" s="306">
        <v>6</v>
      </c>
      <c r="D11" s="306">
        <v>3</v>
      </c>
      <c r="E11" s="68"/>
      <c r="F11" s="68"/>
      <c r="G11" s="68"/>
    </row>
    <row r="12" spans="1:7" ht="18" customHeight="1" x14ac:dyDescent="0.25">
      <c r="A12" s="307" t="s">
        <v>95</v>
      </c>
      <c r="B12" s="308">
        <v>4</v>
      </c>
      <c r="C12" s="308">
        <v>5</v>
      </c>
      <c r="D12" s="308">
        <v>3</v>
      </c>
      <c r="E12" s="68"/>
      <c r="F12" s="68"/>
      <c r="G12" s="68"/>
    </row>
    <row r="13" spans="1:7" ht="18" customHeight="1" x14ac:dyDescent="0.25">
      <c r="A13" s="305" t="s">
        <v>34</v>
      </c>
      <c r="B13" s="306">
        <v>4</v>
      </c>
      <c r="C13" s="306">
        <v>3</v>
      </c>
      <c r="D13" s="306">
        <v>5</v>
      </c>
      <c r="E13" s="68"/>
      <c r="F13" s="68"/>
      <c r="G13" s="68"/>
    </row>
    <row r="14" spans="1:7" ht="18" customHeight="1" x14ac:dyDescent="0.25">
      <c r="A14" s="51" t="s">
        <v>98</v>
      </c>
      <c r="B14" s="59">
        <v>4</v>
      </c>
      <c r="C14" s="59">
        <v>3</v>
      </c>
      <c r="D14" s="59">
        <v>4</v>
      </c>
      <c r="E14" s="68"/>
      <c r="F14" s="68"/>
      <c r="G14" s="68"/>
    </row>
    <row r="15" spans="1:7" ht="18" customHeight="1" x14ac:dyDescent="0.25">
      <c r="A15" s="305" t="s">
        <v>43</v>
      </c>
      <c r="B15" s="306">
        <v>4</v>
      </c>
      <c r="C15" s="306">
        <v>6</v>
      </c>
      <c r="D15" s="306">
        <v>2</v>
      </c>
      <c r="E15" s="68"/>
      <c r="F15" s="68"/>
      <c r="G15" s="68"/>
    </row>
    <row r="16" spans="1:7" ht="18" customHeight="1" x14ac:dyDescent="0.25">
      <c r="A16" s="307" t="s">
        <v>42</v>
      </c>
      <c r="B16" s="308">
        <v>3</v>
      </c>
      <c r="C16" s="308">
        <v>1</v>
      </c>
      <c r="D16" s="308">
        <v>5</v>
      </c>
      <c r="E16" s="68"/>
      <c r="F16" s="68"/>
      <c r="G16" s="68"/>
    </row>
    <row r="17" spans="1:7" ht="18" customHeight="1" x14ac:dyDescent="0.25">
      <c r="A17" s="305" t="s">
        <v>100</v>
      </c>
      <c r="B17" s="306">
        <v>2</v>
      </c>
      <c r="C17" s="306">
        <v>3</v>
      </c>
      <c r="D17" s="306">
        <v>1</v>
      </c>
      <c r="E17" s="68"/>
      <c r="F17" s="68"/>
      <c r="G17" s="68"/>
    </row>
    <row r="18" spans="1:7" ht="18" customHeight="1" x14ac:dyDescent="0.25">
      <c r="A18" s="51" t="s">
        <v>35</v>
      </c>
      <c r="B18" s="59">
        <v>2</v>
      </c>
      <c r="C18" s="59">
        <v>2</v>
      </c>
      <c r="D18" s="59">
        <v>2</v>
      </c>
      <c r="E18" s="68"/>
      <c r="F18" s="68"/>
      <c r="G18" s="68"/>
    </row>
    <row r="19" spans="1:7" ht="18" customHeight="1" x14ac:dyDescent="0.25">
      <c r="A19" s="305" t="s">
        <v>36</v>
      </c>
      <c r="B19" s="306">
        <v>2</v>
      </c>
      <c r="C19" s="306">
        <v>2</v>
      </c>
      <c r="D19" s="306">
        <v>2</v>
      </c>
      <c r="E19" s="68"/>
      <c r="F19" s="68"/>
      <c r="G19" s="68"/>
    </row>
    <row r="20" spans="1:7" ht="18" customHeight="1" x14ac:dyDescent="0.25">
      <c r="A20" s="307" t="s">
        <v>37</v>
      </c>
      <c r="B20" s="308">
        <v>2</v>
      </c>
      <c r="C20" s="308">
        <v>2</v>
      </c>
      <c r="D20" s="308">
        <v>1</v>
      </c>
      <c r="E20" s="68"/>
      <c r="F20" s="68"/>
      <c r="G20" s="68"/>
    </row>
    <row r="21" spans="1:7" ht="18" customHeight="1" x14ac:dyDescent="0.25">
      <c r="A21" s="305" t="s">
        <v>99</v>
      </c>
      <c r="B21" s="306">
        <v>2</v>
      </c>
      <c r="C21" s="306">
        <v>2</v>
      </c>
      <c r="D21" s="306">
        <v>2</v>
      </c>
      <c r="E21" s="68"/>
      <c r="F21" s="68"/>
      <c r="G21" s="68"/>
    </row>
    <row r="22" spans="1:7" ht="18" customHeight="1" x14ac:dyDescent="0.25">
      <c r="A22" s="51" t="s">
        <v>38</v>
      </c>
      <c r="B22" s="59">
        <v>0</v>
      </c>
      <c r="C22" s="59">
        <v>0</v>
      </c>
      <c r="D22" s="59">
        <v>0</v>
      </c>
      <c r="E22" s="68"/>
      <c r="F22" s="68"/>
      <c r="G22" s="68"/>
    </row>
    <row r="23" spans="1:7" ht="18" customHeight="1" x14ac:dyDescent="0.25">
      <c r="A23" s="305" t="s">
        <v>101</v>
      </c>
      <c r="B23" s="306">
        <v>0</v>
      </c>
      <c r="C23" s="306">
        <v>0</v>
      </c>
      <c r="D23" s="306">
        <v>0</v>
      </c>
      <c r="E23" s="68"/>
      <c r="F23" s="68"/>
      <c r="G23" s="68"/>
    </row>
    <row r="24" spans="1:7" ht="18" customHeight="1" x14ac:dyDescent="0.25">
      <c r="A24" s="307" t="s">
        <v>33</v>
      </c>
      <c r="B24" s="308">
        <f>100-'Table 1'!B6</f>
        <v>67</v>
      </c>
      <c r="C24" s="308">
        <f>100-'Table 1'!B8</f>
        <v>69</v>
      </c>
      <c r="D24" s="308">
        <f>100-'Table 1'!B9</f>
        <v>66</v>
      </c>
      <c r="E24" s="68"/>
      <c r="F24" s="68"/>
      <c r="G24" s="68"/>
    </row>
    <row r="25" spans="1:7" ht="18" customHeight="1" x14ac:dyDescent="0.25">
      <c r="A25" s="309" t="s">
        <v>0</v>
      </c>
      <c r="B25" s="310">
        <v>5731</v>
      </c>
      <c r="C25" s="310">
        <v>2461</v>
      </c>
      <c r="D25" s="310">
        <v>3270</v>
      </c>
      <c r="E25" s="68"/>
      <c r="F25" s="68"/>
      <c r="G25" s="68"/>
    </row>
    <row r="26" spans="1:7" ht="12.75" customHeight="1" x14ac:dyDescent="0.25">
      <c r="A26" s="200" t="s">
        <v>169</v>
      </c>
      <c r="C26" s="6"/>
      <c r="D26" s="6"/>
      <c r="E26" s="76"/>
      <c r="F26" s="68"/>
      <c r="G26" s="68"/>
    </row>
    <row r="27" spans="1:7" ht="12.75" customHeight="1" x14ac:dyDescent="0.2">
      <c r="A27" s="148" t="s">
        <v>118</v>
      </c>
      <c r="C27" s="6"/>
      <c r="D27" s="6"/>
      <c r="E27" s="76"/>
      <c r="F27" s="68"/>
      <c r="G27" s="68"/>
    </row>
    <row r="28" spans="1:7" ht="12.75" customHeight="1" x14ac:dyDescent="0.2">
      <c r="A28" s="149" t="s">
        <v>167</v>
      </c>
      <c r="C28" s="6"/>
      <c r="D28" s="6"/>
      <c r="E28" s="76"/>
      <c r="F28" s="68"/>
      <c r="G28" s="68"/>
    </row>
    <row r="29" spans="1:7" ht="12.75" customHeight="1" x14ac:dyDescent="0.2">
      <c r="A29" s="116"/>
    </row>
    <row r="30" spans="1:7" ht="12.75" customHeight="1" x14ac:dyDescent="0.2">
      <c r="A30" s="116" t="str">
        <f>Contents!$A$10</f>
        <v>Table 3: Arts activities participated in 2018/19</v>
      </c>
    </row>
    <row r="32" spans="1:7" ht="12.75" customHeight="1" x14ac:dyDescent="0.2">
      <c r="A32" s="66" t="s">
        <v>81</v>
      </c>
    </row>
    <row r="33" spans="1:15" ht="12.75" customHeight="1" x14ac:dyDescent="0.2">
      <c r="A33" s="66"/>
    </row>
    <row r="34" spans="1:15" ht="18" customHeight="1" x14ac:dyDescent="0.25">
      <c r="A34" s="417" t="s">
        <v>44</v>
      </c>
      <c r="B34" s="339" t="s">
        <v>10</v>
      </c>
      <c r="C34" s="339" t="s">
        <v>46</v>
      </c>
      <c r="D34" s="339" t="s">
        <v>4</v>
      </c>
      <c r="E34" s="339" t="s">
        <v>11</v>
      </c>
      <c r="F34" s="341" t="s">
        <v>5</v>
      </c>
      <c r="G34" s="339" t="s">
        <v>6</v>
      </c>
      <c r="H34" s="340" t="s">
        <v>7</v>
      </c>
    </row>
    <row r="35" spans="1:15" ht="18" customHeight="1" x14ac:dyDescent="0.25">
      <c r="A35" s="418"/>
      <c r="B35" s="56" t="s">
        <v>31</v>
      </c>
      <c r="C35" s="56" t="s">
        <v>31</v>
      </c>
      <c r="D35" s="56" t="s">
        <v>31</v>
      </c>
      <c r="E35" s="56" t="s">
        <v>31</v>
      </c>
      <c r="F35" s="180" t="s">
        <v>31</v>
      </c>
      <c r="G35" s="56" t="s">
        <v>31</v>
      </c>
      <c r="H35" s="77" t="s">
        <v>31</v>
      </c>
    </row>
    <row r="36" spans="1:15" ht="18" customHeight="1" x14ac:dyDescent="0.25">
      <c r="A36" s="52" t="s">
        <v>40</v>
      </c>
      <c r="B36" s="60">
        <v>9</v>
      </c>
      <c r="C36" s="58">
        <v>17</v>
      </c>
      <c r="D36" s="58">
        <v>10</v>
      </c>
      <c r="E36" s="58">
        <v>10</v>
      </c>
      <c r="F36" s="58">
        <v>9</v>
      </c>
      <c r="G36" s="58">
        <v>6</v>
      </c>
      <c r="H36" s="58">
        <v>6</v>
      </c>
      <c r="I36" s="54"/>
      <c r="J36" s="54"/>
      <c r="K36" s="54"/>
      <c r="L36" s="54"/>
      <c r="M36" s="54"/>
      <c r="N36" s="54"/>
      <c r="O36" s="54"/>
    </row>
    <row r="37" spans="1:15" ht="18" customHeight="1" x14ac:dyDescent="0.25">
      <c r="A37" s="51" t="s">
        <v>39</v>
      </c>
      <c r="B37" s="59">
        <v>8</v>
      </c>
      <c r="C37" s="59">
        <v>3</v>
      </c>
      <c r="D37" s="59">
        <v>6</v>
      </c>
      <c r="E37" s="59">
        <v>8</v>
      </c>
      <c r="F37" s="59">
        <v>9</v>
      </c>
      <c r="G37" s="59">
        <v>10</v>
      </c>
      <c r="H37" s="59">
        <v>12</v>
      </c>
      <c r="I37" s="54"/>
      <c r="J37" s="54"/>
      <c r="K37" s="54"/>
      <c r="L37" s="54"/>
      <c r="M37" s="54"/>
      <c r="N37" s="54"/>
      <c r="O37" s="54"/>
    </row>
    <row r="38" spans="1:15" ht="18" customHeight="1" x14ac:dyDescent="0.25">
      <c r="A38" s="52" t="s">
        <v>41</v>
      </c>
      <c r="B38" s="60">
        <v>7</v>
      </c>
      <c r="C38" s="60">
        <v>11</v>
      </c>
      <c r="D38" s="60">
        <v>9</v>
      </c>
      <c r="E38" s="60">
        <v>9</v>
      </c>
      <c r="F38" s="60">
        <v>6</v>
      </c>
      <c r="G38" s="60">
        <v>4</v>
      </c>
      <c r="H38" s="60">
        <v>4</v>
      </c>
      <c r="I38" s="54"/>
      <c r="J38" s="54"/>
      <c r="K38" s="54"/>
      <c r="L38" s="54"/>
      <c r="M38" s="54"/>
      <c r="N38" s="54"/>
      <c r="O38" s="54"/>
    </row>
    <row r="39" spans="1:15" ht="18" customHeight="1" x14ac:dyDescent="0.25">
      <c r="A39" s="51" t="s">
        <v>96</v>
      </c>
      <c r="B39" s="59">
        <v>5</v>
      </c>
      <c r="C39" s="59">
        <v>9</v>
      </c>
      <c r="D39" s="59">
        <v>6</v>
      </c>
      <c r="E39" s="59">
        <v>6</v>
      </c>
      <c r="F39" s="59">
        <v>6</v>
      </c>
      <c r="G39" s="59">
        <v>4</v>
      </c>
      <c r="H39" s="59">
        <v>3</v>
      </c>
      <c r="I39" s="54"/>
      <c r="J39" s="54"/>
      <c r="K39" s="54"/>
      <c r="L39" s="54"/>
      <c r="M39" s="54"/>
      <c r="N39" s="54"/>
      <c r="O39" s="54"/>
    </row>
    <row r="40" spans="1:15" ht="18" customHeight="1" x14ac:dyDescent="0.25">
      <c r="A40" s="305" t="s">
        <v>97</v>
      </c>
      <c r="B40" s="306">
        <v>4</v>
      </c>
      <c r="C40" s="60">
        <v>9</v>
      </c>
      <c r="D40" s="60">
        <v>3</v>
      </c>
      <c r="E40" s="60">
        <v>5</v>
      </c>
      <c r="F40" s="60">
        <v>4</v>
      </c>
      <c r="G40" s="60">
        <v>3</v>
      </c>
      <c r="H40" s="60">
        <v>3</v>
      </c>
      <c r="I40" s="54"/>
      <c r="J40" s="54"/>
      <c r="K40" s="54"/>
      <c r="L40" s="54"/>
      <c r="M40" s="54"/>
      <c r="N40" s="54"/>
      <c r="O40" s="54"/>
    </row>
    <row r="41" spans="1:15" ht="18" customHeight="1" x14ac:dyDescent="0.25">
      <c r="A41" s="307" t="s">
        <v>95</v>
      </c>
      <c r="B41" s="308">
        <v>4</v>
      </c>
      <c r="C41" s="59">
        <v>8</v>
      </c>
      <c r="D41" s="59">
        <v>5</v>
      </c>
      <c r="E41" s="59">
        <v>4</v>
      </c>
      <c r="F41" s="59">
        <v>4</v>
      </c>
      <c r="G41" s="59">
        <v>2</v>
      </c>
      <c r="H41" s="59">
        <v>1</v>
      </c>
      <c r="I41" s="54"/>
      <c r="J41" s="54"/>
      <c r="K41" s="54"/>
      <c r="L41" s="54"/>
      <c r="M41" s="54"/>
      <c r="N41" s="54"/>
      <c r="O41" s="54"/>
    </row>
    <row r="42" spans="1:15" ht="18" customHeight="1" x14ac:dyDescent="0.25">
      <c r="A42" s="305" t="s">
        <v>34</v>
      </c>
      <c r="B42" s="306">
        <v>4</v>
      </c>
      <c r="C42" s="60">
        <v>5</v>
      </c>
      <c r="D42" s="60">
        <v>3</v>
      </c>
      <c r="E42" s="60">
        <v>5</v>
      </c>
      <c r="F42" s="60">
        <v>3</v>
      </c>
      <c r="G42" s="60">
        <v>4</v>
      </c>
      <c r="H42" s="60">
        <v>4</v>
      </c>
      <c r="I42" s="54"/>
      <c r="J42" s="54"/>
      <c r="K42" s="54"/>
      <c r="L42" s="54"/>
      <c r="M42" s="54"/>
      <c r="N42" s="54"/>
      <c r="O42" s="54"/>
    </row>
    <row r="43" spans="1:15" ht="18" customHeight="1" x14ac:dyDescent="0.25">
      <c r="A43" s="51" t="s">
        <v>98</v>
      </c>
      <c r="B43" s="59">
        <v>4</v>
      </c>
      <c r="C43" s="59">
        <v>8</v>
      </c>
      <c r="D43" s="59">
        <v>3</v>
      </c>
      <c r="E43" s="59">
        <v>3</v>
      </c>
      <c r="F43" s="59">
        <v>3</v>
      </c>
      <c r="G43" s="59">
        <v>4</v>
      </c>
      <c r="H43" s="59">
        <v>3</v>
      </c>
      <c r="I43" s="54"/>
      <c r="J43" s="54"/>
      <c r="K43" s="54"/>
      <c r="L43" s="54"/>
      <c r="M43" s="54"/>
      <c r="N43" s="54"/>
      <c r="O43" s="54"/>
    </row>
    <row r="44" spans="1:15" ht="18" customHeight="1" x14ac:dyDescent="0.25">
      <c r="A44" s="305" t="s">
        <v>43</v>
      </c>
      <c r="B44" s="306">
        <v>4</v>
      </c>
      <c r="C44" s="60">
        <v>4</v>
      </c>
      <c r="D44" s="60">
        <v>3</v>
      </c>
      <c r="E44" s="60">
        <v>4</v>
      </c>
      <c r="F44" s="60">
        <v>4</v>
      </c>
      <c r="G44" s="60">
        <v>4</v>
      </c>
      <c r="H44" s="60">
        <v>4</v>
      </c>
      <c r="I44" s="54"/>
      <c r="J44" s="54"/>
      <c r="K44" s="54"/>
      <c r="L44" s="54"/>
      <c r="M44" s="54"/>
      <c r="N44" s="54"/>
      <c r="O44" s="54"/>
    </row>
    <row r="45" spans="1:15" ht="18" customHeight="1" x14ac:dyDescent="0.25">
      <c r="A45" s="307" t="s">
        <v>42</v>
      </c>
      <c r="B45" s="308">
        <v>3</v>
      </c>
      <c r="C45" s="59">
        <v>3</v>
      </c>
      <c r="D45" s="59">
        <v>3</v>
      </c>
      <c r="E45" s="59">
        <v>5</v>
      </c>
      <c r="F45" s="59">
        <v>3</v>
      </c>
      <c r="G45" s="59">
        <v>3</v>
      </c>
      <c r="H45" s="59">
        <v>2</v>
      </c>
      <c r="I45" s="54"/>
      <c r="J45" s="54"/>
      <c r="K45" s="54"/>
      <c r="L45" s="54"/>
      <c r="M45" s="54"/>
      <c r="N45" s="54"/>
      <c r="O45" s="54"/>
    </row>
    <row r="46" spans="1:15" ht="18" customHeight="1" x14ac:dyDescent="0.25">
      <c r="A46" s="305" t="s">
        <v>100</v>
      </c>
      <c r="B46" s="306">
        <v>2</v>
      </c>
      <c r="C46" s="60">
        <v>6</v>
      </c>
      <c r="D46" s="60">
        <v>3</v>
      </c>
      <c r="E46" s="60">
        <v>2</v>
      </c>
      <c r="F46" s="60">
        <v>1</v>
      </c>
      <c r="G46" s="60">
        <v>1</v>
      </c>
      <c r="H46" s="60">
        <v>1</v>
      </c>
      <c r="I46" s="54"/>
      <c r="J46" s="54"/>
      <c r="K46" s="54"/>
      <c r="L46" s="54"/>
      <c r="M46" s="54"/>
      <c r="N46" s="54"/>
      <c r="O46" s="54"/>
    </row>
    <row r="47" spans="1:15" ht="18" customHeight="1" x14ac:dyDescent="0.25">
      <c r="A47" s="51" t="s">
        <v>35</v>
      </c>
      <c r="B47" s="59">
        <v>2</v>
      </c>
      <c r="C47" s="59">
        <v>3</v>
      </c>
      <c r="D47" s="59">
        <v>3</v>
      </c>
      <c r="E47" s="59">
        <v>2</v>
      </c>
      <c r="F47" s="59">
        <v>1</v>
      </c>
      <c r="G47" s="59">
        <v>2</v>
      </c>
      <c r="H47" s="59">
        <v>2</v>
      </c>
      <c r="I47" s="54"/>
      <c r="J47" s="54"/>
      <c r="K47" s="54"/>
      <c r="L47" s="54"/>
      <c r="M47" s="54"/>
      <c r="N47" s="54"/>
      <c r="O47" s="54"/>
    </row>
    <row r="48" spans="1:15" ht="18" customHeight="1" x14ac:dyDescent="0.25">
      <c r="A48" s="305" t="s">
        <v>36</v>
      </c>
      <c r="B48" s="306">
        <v>2</v>
      </c>
      <c r="C48" s="60">
        <v>3</v>
      </c>
      <c r="D48" s="60">
        <v>2</v>
      </c>
      <c r="E48" s="60">
        <v>2</v>
      </c>
      <c r="F48" s="60">
        <v>2</v>
      </c>
      <c r="G48" s="60">
        <v>2</v>
      </c>
      <c r="H48" s="60">
        <v>1</v>
      </c>
      <c r="I48" s="54"/>
      <c r="J48" s="54"/>
      <c r="K48" s="54"/>
      <c r="L48" s="54"/>
      <c r="M48" s="54"/>
      <c r="N48" s="54"/>
      <c r="O48" s="54"/>
    </row>
    <row r="49" spans="1:15" ht="18" customHeight="1" x14ac:dyDescent="0.25">
      <c r="A49" s="307" t="s">
        <v>37</v>
      </c>
      <c r="B49" s="308">
        <v>2</v>
      </c>
      <c r="C49" s="59">
        <v>6</v>
      </c>
      <c r="D49" s="59">
        <v>2</v>
      </c>
      <c r="E49" s="59">
        <v>2</v>
      </c>
      <c r="F49" s="59">
        <v>1</v>
      </c>
      <c r="G49" s="59">
        <v>1</v>
      </c>
      <c r="H49" s="59">
        <v>0</v>
      </c>
      <c r="I49" s="54"/>
      <c r="J49" s="54"/>
      <c r="K49" s="54"/>
      <c r="L49" s="54"/>
      <c r="M49" s="54"/>
      <c r="N49" s="54"/>
      <c r="O49" s="54"/>
    </row>
    <row r="50" spans="1:15" ht="18" customHeight="1" x14ac:dyDescent="0.25">
      <c r="A50" s="305" t="s">
        <v>99</v>
      </c>
      <c r="B50" s="306">
        <v>2</v>
      </c>
      <c r="C50" s="60">
        <v>3</v>
      </c>
      <c r="D50" s="60">
        <v>2</v>
      </c>
      <c r="E50" s="60">
        <v>2</v>
      </c>
      <c r="F50" s="60">
        <v>1</v>
      </c>
      <c r="G50" s="60">
        <v>1</v>
      </c>
      <c r="H50" s="60">
        <v>0</v>
      </c>
      <c r="I50" s="54"/>
      <c r="J50" s="54"/>
      <c r="K50" s="54"/>
      <c r="L50" s="54"/>
      <c r="M50" s="54"/>
      <c r="N50" s="54"/>
      <c r="O50" s="54"/>
    </row>
    <row r="51" spans="1:15" ht="18" customHeight="1" x14ac:dyDescent="0.25">
      <c r="A51" s="51" t="s">
        <v>38</v>
      </c>
      <c r="B51" s="59">
        <v>0</v>
      </c>
      <c r="C51" s="59" t="s">
        <v>45</v>
      </c>
      <c r="D51" s="59">
        <v>0</v>
      </c>
      <c r="E51" s="59">
        <v>0</v>
      </c>
      <c r="F51" s="59" t="s">
        <v>45</v>
      </c>
      <c r="G51" s="59">
        <v>0</v>
      </c>
      <c r="H51" s="59">
        <v>0</v>
      </c>
      <c r="I51" s="54"/>
      <c r="J51" s="54"/>
      <c r="K51" s="54"/>
      <c r="L51" s="54"/>
      <c r="M51" s="54"/>
      <c r="N51" s="54"/>
      <c r="O51" s="54"/>
    </row>
    <row r="52" spans="1:15" ht="18" customHeight="1" x14ac:dyDescent="0.25">
      <c r="A52" s="305" t="s">
        <v>101</v>
      </c>
      <c r="B52" s="306">
        <v>0</v>
      </c>
      <c r="C52" s="60">
        <v>0</v>
      </c>
      <c r="D52" s="60">
        <v>0</v>
      </c>
      <c r="E52" s="60" t="s">
        <v>45</v>
      </c>
      <c r="F52" s="60" t="s">
        <v>45</v>
      </c>
      <c r="G52" s="60" t="s">
        <v>45</v>
      </c>
      <c r="H52" s="60" t="s">
        <v>45</v>
      </c>
      <c r="I52" s="54"/>
      <c r="J52" s="54"/>
      <c r="K52" s="54"/>
      <c r="L52" s="54"/>
      <c r="M52" s="54"/>
      <c r="N52" s="54"/>
      <c r="O52" s="54"/>
    </row>
    <row r="53" spans="1:15" ht="18" customHeight="1" x14ac:dyDescent="0.25">
      <c r="A53" s="307" t="s">
        <v>33</v>
      </c>
      <c r="B53" s="308">
        <f>100-'Table 1'!B6</f>
        <v>67</v>
      </c>
      <c r="C53" s="59">
        <f>100-'Table 1'!B11</f>
        <v>60</v>
      </c>
      <c r="D53" s="59">
        <f>100-'Table 1'!B12</f>
        <v>69</v>
      </c>
      <c r="E53" s="59">
        <f>100-'Table 1'!B13</f>
        <v>67</v>
      </c>
      <c r="F53" s="59">
        <f>100-'Table 1'!B14</f>
        <v>68</v>
      </c>
      <c r="G53" s="59">
        <f>100-'Table 1'!B15</f>
        <v>70</v>
      </c>
      <c r="H53" s="59">
        <f>100-'Table 1'!B16</f>
        <v>69</v>
      </c>
      <c r="I53" s="54"/>
      <c r="J53" s="54"/>
      <c r="K53" s="54"/>
      <c r="L53" s="54"/>
      <c r="M53" s="54"/>
      <c r="N53" s="54"/>
      <c r="O53" s="54"/>
    </row>
    <row r="54" spans="1:15" ht="18" customHeight="1" x14ac:dyDescent="0.25">
      <c r="A54" s="309" t="s">
        <v>0</v>
      </c>
      <c r="B54" s="310">
        <v>5731</v>
      </c>
      <c r="C54" s="61">
        <v>358</v>
      </c>
      <c r="D54" s="61">
        <v>725</v>
      </c>
      <c r="E54" s="61">
        <v>994</v>
      </c>
      <c r="F54" s="61">
        <v>1045</v>
      </c>
      <c r="G54" s="61">
        <v>1025</v>
      </c>
      <c r="H54" s="61">
        <v>1584</v>
      </c>
      <c r="J54" s="54"/>
      <c r="K54" s="54"/>
      <c r="L54" s="54"/>
      <c r="M54" s="54"/>
      <c r="N54" s="54"/>
      <c r="O54" s="54"/>
    </row>
    <row r="55" spans="1:15" ht="12.75" customHeight="1" x14ac:dyDescent="0.25">
      <c r="A55" s="200" t="s">
        <v>169</v>
      </c>
      <c r="J55" s="54"/>
      <c r="K55" s="54"/>
      <c r="L55" s="54"/>
      <c r="M55" s="54"/>
      <c r="N55" s="54"/>
      <c r="O55" s="54"/>
    </row>
    <row r="56" spans="1:15" ht="12.75" customHeight="1" x14ac:dyDescent="0.2">
      <c r="A56" s="148" t="s">
        <v>118</v>
      </c>
      <c r="J56" s="54"/>
      <c r="K56" s="54"/>
      <c r="L56" s="54"/>
      <c r="M56" s="54"/>
      <c r="N56" s="54"/>
      <c r="O56" s="54"/>
    </row>
    <row r="57" spans="1:15" ht="12.75" customHeight="1" x14ac:dyDescent="0.2">
      <c r="A57" s="149" t="s">
        <v>167</v>
      </c>
      <c r="J57" s="54"/>
      <c r="K57" s="54"/>
      <c r="L57" s="54"/>
      <c r="M57" s="54"/>
      <c r="N57" s="54"/>
      <c r="O57" s="54"/>
    </row>
    <row r="59" spans="1:15" ht="12.75" customHeight="1" x14ac:dyDescent="0.25">
      <c r="H59" s="13"/>
    </row>
    <row r="60" spans="1:15" ht="12.75" customHeight="1" x14ac:dyDescent="0.2">
      <c r="A60" s="116" t="str">
        <f>Contents!$A$10</f>
        <v>Table 3: Arts activities participated in 2018/19</v>
      </c>
      <c r="H60" s="13"/>
    </row>
    <row r="61" spans="1:15" ht="12.75" customHeight="1" x14ac:dyDescent="0.25">
      <c r="H61" s="13"/>
    </row>
    <row r="62" spans="1:15" ht="12.75" customHeight="1" x14ac:dyDescent="0.2">
      <c r="A62" s="66" t="s">
        <v>82</v>
      </c>
    </row>
    <row r="63" spans="1:15" ht="12.75" customHeight="1" x14ac:dyDescent="0.25">
      <c r="F63" s="13"/>
      <c r="G63" s="13"/>
      <c r="H63" s="13"/>
    </row>
    <row r="64" spans="1:15" ht="18" customHeight="1" x14ac:dyDescent="0.25">
      <c r="A64" s="417" t="s">
        <v>44</v>
      </c>
      <c r="B64" s="339" t="s">
        <v>10</v>
      </c>
      <c r="C64" s="339" t="s">
        <v>12</v>
      </c>
      <c r="D64" s="339" t="s">
        <v>13</v>
      </c>
      <c r="E64" s="340" t="s">
        <v>269</v>
      </c>
      <c r="F64" s="70"/>
      <c r="G64" s="70"/>
      <c r="H64" s="13"/>
    </row>
    <row r="65" spans="1:9" ht="18" customHeight="1" x14ac:dyDescent="0.25">
      <c r="A65" s="418"/>
      <c r="B65" s="56" t="s">
        <v>31</v>
      </c>
      <c r="C65" s="56" t="s">
        <v>31</v>
      </c>
      <c r="D65" s="56" t="s">
        <v>31</v>
      </c>
      <c r="E65" s="77" t="s">
        <v>31</v>
      </c>
      <c r="F65" s="70"/>
      <c r="G65" s="70"/>
      <c r="H65" s="13"/>
    </row>
    <row r="66" spans="1:9" ht="18" customHeight="1" x14ac:dyDescent="0.25">
      <c r="A66" s="50" t="s">
        <v>40</v>
      </c>
      <c r="B66" s="58">
        <v>9</v>
      </c>
      <c r="C66" s="58">
        <v>8</v>
      </c>
      <c r="D66" s="58">
        <v>9</v>
      </c>
      <c r="E66" s="58">
        <v>15</v>
      </c>
      <c r="F66" s="68"/>
      <c r="G66" s="68"/>
      <c r="H66" s="68"/>
      <c r="I66" s="68"/>
    </row>
    <row r="67" spans="1:9" ht="18" customHeight="1" x14ac:dyDescent="0.25">
      <c r="A67" s="51" t="s">
        <v>39</v>
      </c>
      <c r="B67" s="59">
        <v>8</v>
      </c>
      <c r="C67" s="59">
        <v>6</v>
      </c>
      <c r="D67" s="59">
        <v>10</v>
      </c>
      <c r="E67" s="59">
        <v>8</v>
      </c>
      <c r="F67" s="68"/>
      <c r="G67" s="68"/>
      <c r="H67" s="68"/>
      <c r="I67" s="68"/>
    </row>
    <row r="68" spans="1:9" ht="18" customHeight="1" x14ac:dyDescent="0.25">
      <c r="A68" s="52" t="s">
        <v>41</v>
      </c>
      <c r="B68" s="60">
        <v>7</v>
      </c>
      <c r="C68" s="60">
        <v>6</v>
      </c>
      <c r="D68" s="60">
        <v>6</v>
      </c>
      <c r="E68" s="60">
        <v>14</v>
      </c>
      <c r="F68" s="68"/>
      <c r="G68" s="68"/>
      <c r="H68" s="68"/>
      <c r="I68" s="68"/>
    </row>
    <row r="69" spans="1:9" ht="18" customHeight="1" x14ac:dyDescent="0.25">
      <c r="A69" s="51" t="s">
        <v>96</v>
      </c>
      <c r="B69" s="59">
        <v>5</v>
      </c>
      <c r="C69" s="59">
        <v>3</v>
      </c>
      <c r="D69" s="59">
        <v>5</v>
      </c>
      <c r="E69" s="59">
        <v>11</v>
      </c>
      <c r="F69" s="68"/>
      <c r="G69" s="68"/>
      <c r="H69" s="68"/>
      <c r="I69" s="68"/>
    </row>
    <row r="70" spans="1:9" ht="18" customHeight="1" x14ac:dyDescent="0.25">
      <c r="A70" s="52" t="s">
        <v>97</v>
      </c>
      <c r="B70" s="60">
        <v>4</v>
      </c>
      <c r="C70" s="60">
        <v>3</v>
      </c>
      <c r="D70" s="60">
        <v>5</v>
      </c>
      <c r="E70" s="60">
        <v>5</v>
      </c>
      <c r="F70" s="68"/>
      <c r="G70" s="68"/>
      <c r="H70" s="68"/>
      <c r="I70" s="68"/>
    </row>
    <row r="71" spans="1:9" ht="18" customHeight="1" x14ac:dyDescent="0.25">
      <c r="A71" s="51" t="s">
        <v>95</v>
      </c>
      <c r="B71" s="59">
        <v>4</v>
      </c>
      <c r="C71" s="59">
        <v>3</v>
      </c>
      <c r="D71" s="59">
        <v>4</v>
      </c>
      <c r="E71" s="59">
        <v>7</v>
      </c>
      <c r="F71" s="68"/>
      <c r="G71" s="68"/>
      <c r="H71" s="68"/>
      <c r="I71" s="68"/>
    </row>
    <row r="72" spans="1:9" ht="18" customHeight="1" x14ac:dyDescent="0.25">
      <c r="A72" s="52" t="s">
        <v>34</v>
      </c>
      <c r="B72" s="60">
        <v>4</v>
      </c>
      <c r="C72" s="60">
        <v>4</v>
      </c>
      <c r="D72" s="60">
        <v>4</v>
      </c>
      <c r="E72" s="60">
        <v>4</v>
      </c>
      <c r="F72" s="68"/>
      <c r="G72" s="68"/>
      <c r="H72" s="68"/>
      <c r="I72" s="68"/>
    </row>
    <row r="73" spans="1:9" ht="18" customHeight="1" x14ac:dyDescent="0.25">
      <c r="A73" s="51" t="s">
        <v>98</v>
      </c>
      <c r="B73" s="59">
        <v>4</v>
      </c>
      <c r="C73" s="59">
        <v>3</v>
      </c>
      <c r="D73" s="59">
        <v>4</v>
      </c>
      <c r="E73" s="59">
        <v>3</v>
      </c>
      <c r="F73" s="68"/>
      <c r="G73" s="68"/>
      <c r="H73" s="68"/>
      <c r="I73" s="68"/>
    </row>
    <row r="74" spans="1:9" ht="18" customHeight="1" x14ac:dyDescent="0.25">
      <c r="A74" s="52" t="s">
        <v>43</v>
      </c>
      <c r="B74" s="60">
        <v>4</v>
      </c>
      <c r="C74" s="60">
        <v>4</v>
      </c>
      <c r="D74" s="60">
        <v>4</v>
      </c>
      <c r="E74" s="60">
        <v>5</v>
      </c>
      <c r="F74" s="68"/>
      <c r="G74" s="68"/>
      <c r="H74" s="68"/>
      <c r="I74" s="68"/>
    </row>
    <row r="75" spans="1:9" ht="18" customHeight="1" x14ac:dyDescent="0.25">
      <c r="A75" s="51" t="s">
        <v>42</v>
      </c>
      <c r="B75" s="59">
        <v>3</v>
      </c>
      <c r="C75" s="59">
        <v>2</v>
      </c>
      <c r="D75" s="59">
        <v>3</v>
      </c>
      <c r="E75" s="59">
        <v>5</v>
      </c>
      <c r="F75" s="68"/>
      <c r="G75" s="68"/>
      <c r="H75" s="68"/>
      <c r="I75" s="68"/>
    </row>
    <row r="76" spans="1:9" ht="18" customHeight="1" x14ac:dyDescent="0.25">
      <c r="A76" s="52" t="s">
        <v>100</v>
      </c>
      <c r="B76" s="60">
        <v>2</v>
      </c>
      <c r="C76" s="60">
        <v>2</v>
      </c>
      <c r="D76" s="60">
        <v>2</v>
      </c>
      <c r="E76" s="60">
        <v>6</v>
      </c>
      <c r="F76" s="68"/>
      <c r="G76" s="68"/>
      <c r="H76" s="68"/>
      <c r="I76" s="68"/>
    </row>
    <row r="77" spans="1:9" ht="18" customHeight="1" x14ac:dyDescent="0.25">
      <c r="A77" s="51" t="s">
        <v>35</v>
      </c>
      <c r="B77" s="59">
        <v>2</v>
      </c>
      <c r="C77" s="59">
        <v>1</v>
      </c>
      <c r="D77" s="59">
        <v>2</v>
      </c>
      <c r="E77" s="59">
        <v>4</v>
      </c>
      <c r="F77" s="68"/>
      <c r="G77" s="68"/>
      <c r="H77" s="68"/>
      <c r="I77" s="68"/>
    </row>
    <row r="78" spans="1:9" ht="18" customHeight="1" x14ac:dyDescent="0.25">
      <c r="A78" s="52" t="s">
        <v>36</v>
      </c>
      <c r="B78" s="60">
        <v>2</v>
      </c>
      <c r="C78" s="60">
        <v>2</v>
      </c>
      <c r="D78" s="60">
        <v>2</v>
      </c>
      <c r="E78" s="60">
        <v>4</v>
      </c>
      <c r="F78" s="68"/>
      <c r="G78" s="68"/>
      <c r="H78" s="68"/>
      <c r="I78" s="68"/>
    </row>
    <row r="79" spans="1:9" ht="18" customHeight="1" x14ac:dyDescent="0.25">
      <c r="A79" s="51" t="s">
        <v>37</v>
      </c>
      <c r="B79" s="59">
        <v>2</v>
      </c>
      <c r="C79" s="59">
        <v>2</v>
      </c>
      <c r="D79" s="59">
        <v>2</v>
      </c>
      <c r="E79" s="59">
        <v>4</v>
      </c>
      <c r="F79" s="68"/>
      <c r="G79" s="68"/>
      <c r="H79" s="68"/>
      <c r="I79" s="68"/>
    </row>
    <row r="80" spans="1:9" ht="18" customHeight="1" x14ac:dyDescent="0.25">
      <c r="A80" s="52" t="s">
        <v>99</v>
      </c>
      <c r="B80" s="60">
        <v>2</v>
      </c>
      <c r="C80" s="60">
        <v>2</v>
      </c>
      <c r="D80" s="60">
        <v>2</v>
      </c>
      <c r="E80" s="60">
        <v>2</v>
      </c>
      <c r="F80" s="68"/>
      <c r="G80" s="68"/>
      <c r="H80" s="68"/>
      <c r="I80" s="68"/>
    </row>
    <row r="81" spans="1:11" ht="18" customHeight="1" x14ac:dyDescent="0.25">
      <c r="A81" s="51" t="s">
        <v>38</v>
      </c>
      <c r="B81" s="59">
        <v>0</v>
      </c>
      <c r="C81" s="59">
        <v>0</v>
      </c>
      <c r="D81" s="59">
        <v>0</v>
      </c>
      <c r="E81" s="59">
        <v>0</v>
      </c>
      <c r="F81" s="68"/>
      <c r="G81" s="68"/>
      <c r="H81" s="68"/>
      <c r="I81" s="68"/>
    </row>
    <row r="82" spans="1:11" ht="18" customHeight="1" x14ac:dyDescent="0.25">
      <c r="A82" s="52" t="s">
        <v>101</v>
      </c>
      <c r="B82" s="60">
        <v>0</v>
      </c>
      <c r="C82" s="60">
        <v>0</v>
      </c>
      <c r="D82" s="60">
        <v>0</v>
      </c>
      <c r="E82" s="60">
        <v>0</v>
      </c>
      <c r="F82" s="68"/>
      <c r="G82" s="68"/>
      <c r="H82" s="68"/>
      <c r="I82" s="68"/>
    </row>
    <row r="83" spans="1:11" ht="18" customHeight="1" x14ac:dyDescent="0.25">
      <c r="A83" s="51" t="s">
        <v>33</v>
      </c>
      <c r="B83" s="59">
        <v>67</v>
      </c>
      <c r="C83" s="59">
        <f>100-'Table 1'!B18</f>
        <v>72</v>
      </c>
      <c r="D83" s="59">
        <f>100-'Table 1'!B19</f>
        <v>66</v>
      </c>
      <c r="E83" s="59">
        <f>100-'Table 1'!B20</f>
        <v>55</v>
      </c>
      <c r="F83" s="68"/>
      <c r="G83" s="68"/>
      <c r="H83" s="68"/>
      <c r="I83" s="68"/>
    </row>
    <row r="84" spans="1:11" ht="18" customHeight="1" x14ac:dyDescent="0.25">
      <c r="A84" s="53" t="s">
        <v>0</v>
      </c>
      <c r="B84" s="61">
        <v>5731</v>
      </c>
      <c r="C84" s="61">
        <v>2340</v>
      </c>
      <c r="D84" s="61">
        <v>2695</v>
      </c>
      <c r="E84" s="61">
        <v>653</v>
      </c>
      <c r="F84" s="69"/>
      <c r="G84" s="68"/>
      <c r="H84" s="68"/>
      <c r="I84" s="68"/>
    </row>
    <row r="85" spans="1:11" ht="12.75" customHeight="1" x14ac:dyDescent="0.25">
      <c r="A85" s="200" t="s">
        <v>169</v>
      </c>
      <c r="F85" s="13"/>
      <c r="G85" s="68"/>
      <c r="H85" s="68"/>
      <c r="I85" s="68"/>
    </row>
    <row r="86" spans="1:11" ht="12.75" customHeight="1" x14ac:dyDescent="0.2">
      <c r="A86" s="148" t="s">
        <v>118</v>
      </c>
      <c r="F86" s="13"/>
      <c r="G86" s="68"/>
      <c r="H86" s="68"/>
      <c r="I86" s="68"/>
    </row>
    <row r="87" spans="1:11" ht="12.75" customHeight="1" x14ac:dyDescent="0.2">
      <c r="A87" s="149" t="s">
        <v>167</v>
      </c>
      <c r="F87" s="13"/>
      <c r="G87" s="68"/>
      <c r="H87" s="68"/>
      <c r="I87" s="68"/>
    </row>
    <row r="88" spans="1:11" ht="12.75" customHeight="1" x14ac:dyDescent="0.25">
      <c r="F88" s="13"/>
      <c r="G88" s="13"/>
    </row>
    <row r="89" spans="1:11" ht="12.75" customHeight="1" x14ac:dyDescent="0.25">
      <c r="G89" s="70"/>
      <c r="H89" s="70"/>
    </row>
    <row r="90" spans="1:11" ht="12.75" customHeight="1" x14ac:dyDescent="0.2">
      <c r="A90" s="116" t="str">
        <f>Contents!$A$10</f>
        <v>Table 3: Arts activities participated in 2018/19</v>
      </c>
      <c r="G90" s="70"/>
      <c r="H90" s="70"/>
    </row>
    <row r="91" spans="1:11" ht="12.75" customHeight="1" x14ac:dyDescent="0.25">
      <c r="G91" s="68"/>
      <c r="H91" s="68"/>
    </row>
    <row r="92" spans="1:11" ht="12.75" customHeight="1" x14ac:dyDescent="0.2">
      <c r="A92" s="66" t="s">
        <v>83</v>
      </c>
      <c r="G92" s="68"/>
      <c r="H92" s="68"/>
    </row>
    <row r="93" spans="1:11" ht="12.75" customHeight="1" x14ac:dyDescent="0.25">
      <c r="G93" s="68"/>
      <c r="H93" s="119"/>
    </row>
    <row r="94" spans="1:11" ht="30.75" customHeight="1" x14ac:dyDescent="0.2">
      <c r="A94" s="417" t="s">
        <v>44</v>
      </c>
      <c r="B94" s="339" t="s">
        <v>10</v>
      </c>
      <c r="C94" s="339" t="s">
        <v>168</v>
      </c>
      <c r="D94" s="339" t="s">
        <v>15</v>
      </c>
      <c r="E94" s="339" t="s">
        <v>16</v>
      </c>
      <c r="F94" s="340" t="s">
        <v>84</v>
      </c>
      <c r="G94" s="68"/>
      <c r="H94" s="122"/>
    </row>
    <row r="95" spans="1:11" ht="18" customHeight="1" x14ac:dyDescent="0.2">
      <c r="A95" s="418"/>
      <c r="B95" s="56" t="s">
        <v>31</v>
      </c>
      <c r="C95" s="56" t="s">
        <v>31</v>
      </c>
      <c r="D95" s="56" t="s">
        <v>31</v>
      </c>
      <c r="E95" s="56" t="s">
        <v>31</v>
      </c>
      <c r="F95" s="77" t="s">
        <v>31</v>
      </c>
      <c r="G95" s="68"/>
      <c r="H95" s="122"/>
    </row>
    <row r="96" spans="1:11" ht="18" customHeight="1" x14ac:dyDescent="0.25">
      <c r="A96" s="50" t="s">
        <v>40</v>
      </c>
      <c r="B96" s="58">
        <v>9</v>
      </c>
      <c r="C96" s="58">
        <v>9</v>
      </c>
      <c r="D96" s="58">
        <v>12</v>
      </c>
      <c r="E96" s="58">
        <v>4</v>
      </c>
      <c r="F96" s="58">
        <v>7</v>
      </c>
      <c r="G96" s="68"/>
      <c r="H96" s="68"/>
      <c r="I96" s="68"/>
      <c r="J96" s="68"/>
      <c r="K96" s="68"/>
    </row>
    <row r="97" spans="1:11" ht="18" customHeight="1" x14ac:dyDescent="0.25">
      <c r="A97" s="51" t="s">
        <v>39</v>
      </c>
      <c r="B97" s="59">
        <v>8</v>
      </c>
      <c r="C97" s="59">
        <v>9</v>
      </c>
      <c r="D97" s="59">
        <v>4</v>
      </c>
      <c r="E97" s="59">
        <v>14</v>
      </c>
      <c r="F97" s="59">
        <v>10</v>
      </c>
      <c r="G97" s="68"/>
      <c r="H97" s="68"/>
      <c r="I97" s="68"/>
      <c r="J97" s="68"/>
      <c r="K97" s="68"/>
    </row>
    <row r="98" spans="1:11" ht="18" customHeight="1" x14ac:dyDescent="0.25">
      <c r="A98" s="52" t="s">
        <v>41</v>
      </c>
      <c r="B98" s="60">
        <v>7</v>
      </c>
      <c r="C98" s="60">
        <v>6</v>
      </c>
      <c r="D98" s="60">
        <v>10</v>
      </c>
      <c r="E98" s="60">
        <v>4</v>
      </c>
      <c r="F98" s="60">
        <v>6</v>
      </c>
      <c r="G98" s="68"/>
      <c r="H98" s="68"/>
      <c r="I98" s="68"/>
      <c r="J98" s="68"/>
      <c r="K98" s="68"/>
    </row>
    <row r="99" spans="1:11" ht="18" customHeight="1" x14ac:dyDescent="0.25">
      <c r="A99" s="51" t="s">
        <v>96</v>
      </c>
      <c r="B99" s="59">
        <v>5</v>
      </c>
      <c r="C99" s="59">
        <v>5</v>
      </c>
      <c r="D99" s="59">
        <v>8</v>
      </c>
      <c r="E99" s="59">
        <v>2</v>
      </c>
      <c r="F99" s="59">
        <v>4</v>
      </c>
      <c r="G99" s="68"/>
      <c r="H99" s="68"/>
      <c r="I99" s="68"/>
      <c r="J99" s="68"/>
      <c r="K99" s="68"/>
    </row>
    <row r="100" spans="1:11" ht="18" customHeight="1" x14ac:dyDescent="0.25">
      <c r="A100" s="52" t="s">
        <v>97</v>
      </c>
      <c r="B100" s="60">
        <v>4</v>
      </c>
      <c r="C100" s="60">
        <v>4</v>
      </c>
      <c r="D100" s="60">
        <v>7</v>
      </c>
      <c r="E100" s="60">
        <v>1</v>
      </c>
      <c r="F100" s="60">
        <v>3</v>
      </c>
      <c r="G100" s="68"/>
      <c r="H100" s="68"/>
      <c r="I100" s="68"/>
      <c r="J100" s="68"/>
      <c r="K100" s="68"/>
    </row>
    <row r="101" spans="1:11" ht="18" customHeight="1" x14ac:dyDescent="0.25">
      <c r="A101" s="51" t="s">
        <v>95</v>
      </c>
      <c r="B101" s="59">
        <v>4</v>
      </c>
      <c r="C101" s="59">
        <v>4</v>
      </c>
      <c r="D101" s="59">
        <v>6</v>
      </c>
      <c r="E101" s="59">
        <v>1</v>
      </c>
      <c r="F101" s="59">
        <v>3</v>
      </c>
      <c r="G101" s="68"/>
      <c r="H101" s="68"/>
      <c r="I101" s="68"/>
      <c r="J101" s="68"/>
      <c r="K101" s="68"/>
    </row>
    <row r="102" spans="1:11" ht="18" customHeight="1" x14ac:dyDescent="0.25">
      <c r="A102" s="52" t="s">
        <v>34</v>
      </c>
      <c r="B102" s="60">
        <v>4</v>
      </c>
      <c r="C102" s="60">
        <v>3</v>
      </c>
      <c r="D102" s="60">
        <v>4</v>
      </c>
      <c r="E102" s="60">
        <v>4</v>
      </c>
      <c r="F102" s="60">
        <v>4</v>
      </c>
      <c r="G102" s="68"/>
      <c r="H102" s="68"/>
      <c r="I102" s="68"/>
      <c r="J102" s="68"/>
      <c r="K102" s="68"/>
    </row>
    <row r="103" spans="1:11" ht="18" customHeight="1" x14ac:dyDescent="0.25">
      <c r="A103" s="51" t="s">
        <v>98</v>
      </c>
      <c r="B103" s="59">
        <v>4</v>
      </c>
      <c r="C103" s="59">
        <v>3</v>
      </c>
      <c r="D103" s="59">
        <v>5</v>
      </c>
      <c r="E103" s="59">
        <v>3</v>
      </c>
      <c r="F103" s="59">
        <v>3</v>
      </c>
      <c r="G103" s="68"/>
      <c r="H103" s="68"/>
      <c r="I103" s="68"/>
      <c r="J103" s="68"/>
      <c r="K103" s="68"/>
    </row>
    <row r="104" spans="1:11" ht="18" customHeight="1" x14ac:dyDescent="0.25">
      <c r="A104" s="52" t="s">
        <v>43</v>
      </c>
      <c r="B104" s="60">
        <v>4</v>
      </c>
      <c r="C104" s="60">
        <v>4</v>
      </c>
      <c r="D104" s="60">
        <v>4</v>
      </c>
      <c r="E104" s="60">
        <v>1</v>
      </c>
      <c r="F104" s="60">
        <v>3</v>
      </c>
      <c r="G104" s="68"/>
      <c r="H104" s="68"/>
      <c r="I104" s="68"/>
      <c r="J104" s="68"/>
      <c r="K104" s="68"/>
    </row>
    <row r="105" spans="1:11" ht="18" customHeight="1" x14ac:dyDescent="0.25">
      <c r="A105" s="51" t="s">
        <v>42</v>
      </c>
      <c r="B105" s="59">
        <v>3</v>
      </c>
      <c r="C105" s="59">
        <v>3</v>
      </c>
      <c r="D105" s="59">
        <v>2</v>
      </c>
      <c r="E105" s="59">
        <v>2</v>
      </c>
      <c r="F105" s="59">
        <v>4</v>
      </c>
      <c r="G105" s="68"/>
      <c r="H105" s="68"/>
      <c r="I105" s="68"/>
      <c r="J105" s="68"/>
      <c r="K105" s="68"/>
    </row>
    <row r="106" spans="1:11" ht="18" customHeight="1" x14ac:dyDescent="0.25">
      <c r="A106" s="52" t="s">
        <v>100</v>
      </c>
      <c r="B106" s="60">
        <v>2</v>
      </c>
      <c r="C106" s="60">
        <v>2</v>
      </c>
      <c r="D106" s="60">
        <v>4</v>
      </c>
      <c r="E106" s="60">
        <v>0</v>
      </c>
      <c r="F106" s="60">
        <v>3</v>
      </c>
      <c r="G106" s="68"/>
      <c r="H106" s="68"/>
      <c r="I106" s="68"/>
      <c r="J106" s="68"/>
      <c r="K106" s="68"/>
    </row>
    <row r="107" spans="1:11" ht="18" customHeight="1" x14ac:dyDescent="0.25">
      <c r="A107" s="51" t="s">
        <v>35</v>
      </c>
      <c r="B107" s="59">
        <v>2</v>
      </c>
      <c r="C107" s="59">
        <v>2</v>
      </c>
      <c r="D107" s="59">
        <v>3</v>
      </c>
      <c r="E107" s="59">
        <v>2</v>
      </c>
      <c r="F107" s="59">
        <v>3</v>
      </c>
      <c r="G107" s="68"/>
      <c r="H107" s="68"/>
      <c r="I107" s="68"/>
      <c r="J107" s="68"/>
      <c r="K107" s="68"/>
    </row>
    <row r="108" spans="1:11" ht="18" customHeight="1" x14ac:dyDescent="0.25">
      <c r="A108" s="52" t="s">
        <v>36</v>
      </c>
      <c r="B108" s="60">
        <v>2</v>
      </c>
      <c r="C108" s="60">
        <v>2</v>
      </c>
      <c r="D108" s="60">
        <v>3</v>
      </c>
      <c r="E108" s="60">
        <v>1</v>
      </c>
      <c r="F108" s="60">
        <v>3</v>
      </c>
      <c r="G108" s="68"/>
      <c r="H108" s="68"/>
      <c r="I108" s="68"/>
      <c r="J108" s="68"/>
      <c r="K108" s="68"/>
    </row>
    <row r="109" spans="1:11" ht="18" customHeight="1" x14ac:dyDescent="0.25">
      <c r="A109" s="51" t="s">
        <v>37</v>
      </c>
      <c r="B109" s="59">
        <v>2</v>
      </c>
      <c r="C109" s="59">
        <v>1</v>
      </c>
      <c r="D109" s="59">
        <v>4</v>
      </c>
      <c r="E109" s="59">
        <v>0</v>
      </c>
      <c r="F109" s="59">
        <v>1</v>
      </c>
      <c r="G109" s="68"/>
      <c r="H109" s="68"/>
      <c r="I109" s="68"/>
      <c r="J109" s="68"/>
      <c r="K109" s="68"/>
    </row>
    <row r="110" spans="1:11" ht="18" customHeight="1" x14ac:dyDescent="0.25">
      <c r="A110" s="52" t="s">
        <v>99</v>
      </c>
      <c r="B110" s="60">
        <v>2</v>
      </c>
      <c r="C110" s="60">
        <v>1</v>
      </c>
      <c r="D110" s="60">
        <v>3</v>
      </c>
      <c r="E110" s="60">
        <v>1</v>
      </c>
      <c r="F110" s="60">
        <v>2</v>
      </c>
      <c r="G110" s="68"/>
      <c r="H110" s="68"/>
      <c r="I110" s="68"/>
      <c r="J110" s="68"/>
      <c r="K110" s="68"/>
    </row>
    <row r="111" spans="1:11" ht="18" customHeight="1" x14ac:dyDescent="0.25">
      <c r="A111" s="51" t="s">
        <v>38</v>
      </c>
      <c r="B111" s="59">
        <v>0</v>
      </c>
      <c r="C111" s="59">
        <v>0</v>
      </c>
      <c r="D111" s="59">
        <v>0</v>
      </c>
      <c r="E111" s="59">
        <v>0</v>
      </c>
      <c r="F111" s="59">
        <v>0</v>
      </c>
      <c r="G111" s="68"/>
      <c r="H111" s="68"/>
      <c r="I111" s="68"/>
      <c r="J111" s="68"/>
      <c r="K111" s="68"/>
    </row>
    <row r="112" spans="1:11" ht="18" customHeight="1" x14ac:dyDescent="0.25">
      <c r="A112" s="52" t="s">
        <v>101</v>
      </c>
      <c r="B112" s="60">
        <v>0</v>
      </c>
      <c r="C112" s="60">
        <v>0</v>
      </c>
      <c r="D112" s="60">
        <v>0</v>
      </c>
      <c r="E112" s="60" t="s">
        <v>45</v>
      </c>
      <c r="F112" s="60" t="s">
        <v>45</v>
      </c>
      <c r="G112" s="68"/>
      <c r="H112" s="68"/>
      <c r="I112" s="68"/>
      <c r="J112" s="68"/>
      <c r="K112" s="68"/>
    </row>
    <row r="113" spans="1:11" ht="18" customHeight="1" x14ac:dyDescent="0.25">
      <c r="A113" s="51" t="s">
        <v>33</v>
      </c>
      <c r="B113" s="59">
        <v>67</v>
      </c>
      <c r="C113" s="59">
        <f>100-'Table 1'!B22</f>
        <v>67</v>
      </c>
      <c r="D113" s="59">
        <f>100-'Table 1'!B23</f>
        <v>66</v>
      </c>
      <c r="E113" s="59">
        <f>100-'Table 1'!B24</f>
        <v>72</v>
      </c>
      <c r="F113" s="59">
        <f>100-'Table 1'!B25</f>
        <v>70</v>
      </c>
      <c r="G113" s="68"/>
      <c r="H113" s="68"/>
      <c r="I113" s="68"/>
      <c r="J113" s="68"/>
      <c r="K113" s="68"/>
    </row>
    <row r="114" spans="1:11" ht="18" customHeight="1" x14ac:dyDescent="0.25">
      <c r="A114" s="53" t="s">
        <v>0</v>
      </c>
      <c r="B114" s="61">
        <v>5731</v>
      </c>
      <c r="C114" s="61">
        <v>3492</v>
      </c>
      <c r="D114" s="61">
        <v>1148</v>
      </c>
      <c r="E114" s="61">
        <v>519</v>
      </c>
      <c r="F114" s="61">
        <v>572</v>
      </c>
      <c r="H114" s="68"/>
      <c r="I114" s="68"/>
      <c r="J114" s="68"/>
      <c r="K114" s="68"/>
    </row>
    <row r="115" spans="1:11" ht="12.75" customHeight="1" x14ac:dyDescent="0.25">
      <c r="A115" s="200" t="s">
        <v>169</v>
      </c>
      <c r="H115" s="68"/>
      <c r="I115" s="68"/>
      <c r="J115" s="68"/>
      <c r="K115" s="68"/>
    </row>
    <row r="116" spans="1:11" ht="12.75" customHeight="1" x14ac:dyDescent="0.2">
      <c r="A116" s="148" t="s">
        <v>118</v>
      </c>
      <c r="H116" s="68"/>
      <c r="I116" s="68"/>
      <c r="J116" s="68"/>
      <c r="K116" s="68"/>
    </row>
    <row r="117" spans="1:11" ht="12.75" customHeight="1" x14ac:dyDescent="0.2">
      <c r="A117" s="149" t="s">
        <v>167</v>
      </c>
      <c r="H117" s="68"/>
      <c r="I117" s="68"/>
      <c r="J117" s="68"/>
      <c r="K117" s="68"/>
    </row>
    <row r="118" spans="1:11" ht="12.75" customHeight="1" x14ac:dyDescent="0.2">
      <c r="H118" s="122"/>
    </row>
    <row r="119" spans="1:11" ht="12.75" customHeight="1" x14ac:dyDescent="0.25">
      <c r="A119" s="67"/>
      <c r="G119" s="70"/>
      <c r="H119" s="68"/>
    </row>
    <row r="120" spans="1:11" ht="12.75" customHeight="1" x14ac:dyDescent="0.2">
      <c r="A120" s="116" t="str">
        <f>Contents!$A$10</f>
        <v>Table 3: Arts activities participated in 2018/19</v>
      </c>
      <c r="G120" s="70"/>
      <c r="H120" s="68"/>
    </row>
    <row r="121" spans="1:11" ht="12.75" customHeight="1" x14ac:dyDescent="0.25">
      <c r="G121" s="68"/>
      <c r="H121" s="68"/>
    </row>
    <row r="122" spans="1:11" ht="12.75" customHeight="1" x14ac:dyDescent="0.2">
      <c r="A122" s="66" t="s">
        <v>85</v>
      </c>
      <c r="G122" s="68"/>
      <c r="H122" s="68"/>
    </row>
    <row r="123" spans="1:11" ht="12.75" customHeight="1" x14ac:dyDescent="0.25">
      <c r="E123" s="79"/>
      <c r="F123" s="118"/>
      <c r="G123" s="119"/>
      <c r="H123" s="119"/>
    </row>
    <row r="124" spans="1:11" ht="29.25" customHeight="1" x14ac:dyDescent="0.25">
      <c r="A124" s="417" t="s">
        <v>44</v>
      </c>
      <c r="B124" s="339" t="s">
        <v>10</v>
      </c>
      <c r="C124" s="339" t="s">
        <v>78</v>
      </c>
      <c r="D124" s="342" t="s">
        <v>79</v>
      </c>
      <c r="E124" s="70"/>
      <c r="F124" s="118"/>
    </row>
    <row r="125" spans="1:11" ht="18" customHeight="1" x14ac:dyDescent="0.25">
      <c r="A125" s="418"/>
      <c r="B125" s="56" t="s">
        <v>31</v>
      </c>
      <c r="C125" s="56" t="s">
        <v>31</v>
      </c>
      <c r="D125" s="57" t="s">
        <v>31</v>
      </c>
      <c r="E125" s="70"/>
      <c r="F125" s="118"/>
    </row>
    <row r="126" spans="1:11" ht="18" customHeight="1" x14ac:dyDescent="0.25">
      <c r="A126" s="50" t="s">
        <v>40</v>
      </c>
      <c r="B126" s="58">
        <v>9</v>
      </c>
      <c r="C126" s="58">
        <v>6</v>
      </c>
      <c r="D126" s="58">
        <v>10</v>
      </c>
      <c r="E126" s="68"/>
      <c r="F126" s="68"/>
      <c r="G126" s="68"/>
    </row>
    <row r="127" spans="1:11" ht="18" customHeight="1" x14ac:dyDescent="0.25">
      <c r="A127" s="51" t="s">
        <v>39</v>
      </c>
      <c r="B127" s="59">
        <v>8</v>
      </c>
      <c r="C127" s="59">
        <v>12</v>
      </c>
      <c r="D127" s="59">
        <v>7</v>
      </c>
      <c r="E127" s="68"/>
      <c r="F127" s="68"/>
      <c r="G127" s="68"/>
    </row>
    <row r="128" spans="1:11" ht="18" customHeight="1" x14ac:dyDescent="0.25">
      <c r="A128" s="52" t="s">
        <v>41</v>
      </c>
      <c r="B128" s="60">
        <v>7</v>
      </c>
      <c r="C128" s="60">
        <v>8</v>
      </c>
      <c r="D128" s="60">
        <v>7</v>
      </c>
      <c r="E128" s="68"/>
      <c r="F128" s="68"/>
      <c r="G128" s="68"/>
    </row>
    <row r="129" spans="1:7" ht="18" customHeight="1" x14ac:dyDescent="0.25">
      <c r="A129" s="51" t="s">
        <v>96</v>
      </c>
      <c r="B129" s="59">
        <v>5</v>
      </c>
      <c r="C129" s="59">
        <v>5</v>
      </c>
      <c r="D129" s="59">
        <v>6</v>
      </c>
      <c r="E129" s="68"/>
      <c r="F129" s="68"/>
      <c r="G129" s="68"/>
    </row>
    <row r="130" spans="1:7" ht="18" customHeight="1" x14ac:dyDescent="0.25">
      <c r="A130" s="52" t="s">
        <v>97</v>
      </c>
      <c r="B130" s="60">
        <v>4</v>
      </c>
      <c r="C130" s="60">
        <v>3</v>
      </c>
      <c r="D130" s="60">
        <v>5</v>
      </c>
      <c r="E130" s="68"/>
      <c r="F130" s="68"/>
      <c r="G130" s="68"/>
    </row>
    <row r="131" spans="1:7" ht="18" customHeight="1" x14ac:dyDescent="0.25">
      <c r="A131" s="51" t="s">
        <v>95</v>
      </c>
      <c r="B131" s="59">
        <v>4</v>
      </c>
      <c r="C131" s="59">
        <v>3</v>
      </c>
      <c r="D131" s="59">
        <v>4</v>
      </c>
      <c r="E131" s="68"/>
      <c r="F131" s="68"/>
      <c r="G131" s="68"/>
    </row>
    <row r="132" spans="1:7" ht="18" customHeight="1" x14ac:dyDescent="0.25">
      <c r="A132" s="52" t="s">
        <v>34</v>
      </c>
      <c r="B132" s="60">
        <v>4</v>
      </c>
      <c r="C132" s="60">
        <v>3</v>
      </c>
      <c r="D132" s="60">
        <v>4</v>
      </c>
      <c r="E132" s="68"/>
      <c r="F132" s="68"/>
      <c r="G132" s="68"/>
    </row>
    <row r="133" spans="1:7" ht="18" customHeight="1" x14ac:dyDescent="0.25">
      <c r="A133" s="51" t="s">
        <v>98</v>
      </c>
      <c r="B133" s="59">
        <v>4</v>
      </c>
      <c r="C133" s="59">
        <v>3</v>
      </c>
      <c r="D133" s="59">
        <v>4</v>
      </c>
      <c r="E133" s="68"/>
      <c r="F133" s="68"/>
      <c r="G133" s="68"/>
    </row>
    <row r="134" spans="1:7" ht="18" customHeight="1" x14ac:dyDescent="0.25">
      <c r="A134" s="52" t="s">
        <v>43</v>
      </c>
      <c r="B134" s="60">
        <v>4</v>
      </c>
      <c r="C134" s="60">
        <v>4</v>
      </c>
      <c r="D134" s="60">
        <v>4</v>
      </c>
      <c r="E134" s="68"/>
      <c r="F134" s="68"/>
      <c r="G134" s="68"/>
    </row>
    <row r="135" spans="1:7" ht="18" customHeight="1" x14ac:dyDescent="0.25">
      <c r="A135" s="51" t="s">
        <v>42</v>
      </c>
      <c r="B135" s="59">
        <v>3</v>
      </c>
      <c r="C135" s="59">
        <v>3</v>
      </c>
      <c r="D135" s="59">
        <v>3</v>
      </c>
      <c r="E135" s="68"/>
      <c r="F135" s="68"/>
      <c r="G135" s="68"/>
    </row>
    <row r="136" spans="1:7" ht="18" customHeight="1" x14ac:dyDescent="0.25">
      <c r="A136" s="52" t="s">
        <v>100</v>
      </c>
      <c r="B136" s="60">
        <v>2</v>
      </c>
      <c r="C136" s="60">
        <v>2</v>
      </c>
      <c r="D136" s="60">
        <v>3</v>
      </c>
      <c r="E136" s="68"/>
      <c r="F136" s="68"/>
      <c r="G136" s="68"/>
    </row>
    <row r="137" spans="1:7" ht="18" customHeight="1" x14ac:dyDescent="0.25">
      <c r="A137" s="51" t="s">
        <v>35</v>
      </c>
      <c r="B137" s="59">
        <v>2</v>
      </c>
      <c r="C137" s="59">
        <v>2</v>
      </c>
      <c r="D137" s="59">
        <v>2</v>
      </c>
      <c r="E137" s="68"/>
      <c r="F137" s="68"/>
      <c r="G137" s="68"/>
    </row>
    <row r="138" spans="1:7" ht="18" customHeight="1" x14ac:dyDescent="0.25">
      <c r="A138" s="52" t="s">
        <v>36</v>
      </c>
      <c r="B138" s="60">
        <v>2</v>
      </c>
      <c r="C138" s="60">
        <v>3</v>
      </c>
      <c r="D138" s="60">
        <v>2</v>
      </c>
      <c r="E138" s="68"/>
      <c r="F138" s="68"/>
      <c r="G138" s="68"/>
    </row>
    <row r="139" spans="1:7" ht="18" customHeight="1" x14ac:dyDescent="0.25">
      <c r="A139" s="51" t="s">
        <v>37</v>
      </c>
      <c r="B139" s="59">
        <v>2</v>
      </c>
      <c r="C139" s="59">
        <v>1</v>
      </c>
      <c r="D139" s="59">
        <v>2</v>
      </c>
      <c r="E139" s="68"/>
      <c r="F139" s="68"/>
      <c r="G139" s="68"/>
    </row>
    <row r="140" spans="1:7" ht="18" customHeight="1" x14ac:dyDescent="0.25">
      <c r="A140" s="52" t="s">
        <v>99</v>
      </c>
      <c r="B140" s="60">
        <v>2</v>
      </c>
      <c r="C140" s="60">
        <v>1</v>
      </c>
      <c r="D140" s="60">
        <v>2</v>
      </c>
      <c r="E140" s="68"/>
      <c r="F140" s="68"/>
      <c r="G140" s="68"/>
    </row>
    <row r="141" spans="1:7" ht="18" customHeight="1" x14ac:dyDescent="0.25">
      <c r="A141" s="51" t="s">
        <v>38</v>
      </c>
      <c r="B141" s="59">
        <v>0</v>
      </c>
      <c r="C141" s="59">
        <v>0</v>
      </c>
      <c r="D141" s="59">
        <v>0</v>
      </c>
      <c r="E141" s="68"/>
      <c r="F141" s="68"/>
      <c r="G141" s="68"/>
    </row>
    <row r="142" spans="1:7" ht="18" customHeight="1" x14ac:dyDescent="0.25">
      <c r="A142" s="52" t="s">
        <v>101</v>
      </c>
      <c r="B142" s="60">
        <v>0</v>
      </c>
      <c r="C142" s="60">
        <v>0</v>
      </c>
      <c r="D142" s="60">
        <v>0</v>
      </c>
      <c r="E142" s="68"/>
      <c r="F142" s="68"/>
      <c r="G142" s="68"/>
    </row>
    <row r="143" spans="1:7" ht="18" customHeight="1" x14ac:dyDescent="0.25">
      <c r="A143" s="51" t="s">
        <v>33</v>
      </c>
      <c r="B143" s="59">
        <v>67</v>
      </c>
      <c r="C143" s="59">
        <f>100-'Table 1'!B27</f>
        <v>69</v>
      </c>
      <c r="D143" s="59">
        <f>100-'Table 1'!B28</f>
        <v>67</v>
      </c>
      <c r="E143" s="68"/>
      <c r="F143" s="68"/>
      <c r="G143" s="68"/>
    </row>
    <row r="144" spans="1:7" ht="18" customHeight="1" x14ac:dyDescent="0.25">
      <c r="A144" s="53" t="s">
        <v>0</v>
      </c>
      <c r="B144" s="61">
        <v>5731</v>
      </c>
      <c r="C144" s="61">
        <v>1754</v>
      </c>
      <c r="D144" s="61">
        <v>3966</v>
      </c>
      <c r="E144" s="69"/>
      <c r="F144" s="118"/>
      <c r="G144" s="119"/>
    </row>
    <row r="145" spans="1:8" ht="12.75" customHeight="1" x14ac:dyDescent="0.25">
      <c r="A145" s="200" t="s">
        <v>169</v>
      </c>
      <c r="E145" s="79"/>
      <c r="F145" s="118"/>
      <c r="G145" s="119"/>
    </row>
    <row r="146" spans="1:8" ht="12.75" customHeight="1" x14ac:dyDescent="0.2">
      <c r="A146" s="148" t="s">
        <v>118</v>
      </c>
      <c r="E146" s="79"/>
      <c r="F146" s="118"/>
      <c r="G146" s="119"/>
    </row>
    <row r="147" spans="1:8" ht="12.75" customHeight="1" x14ac:dyDescent="0.2">
      <c r="A147" s="149" t="s">
        <v>167</v>
      </c>
      <c r="E147" s="79"/>
      <c r="F147" s="118"/>
      <c r="G147" s="119"/>
    </row>
    <row r="148" spans="1:8" ht="12.75" customHeight="1" x14ac:dyDescent="0.25">
      <c r="E148" s="79"/>
      <c r="F148" s="118"/>
      <c r="G148" s="119"/>
    </row>
    <row r="149" spans="1:8" ht="12.75" customHeight="1" x14ac:dyDescent="0.25">
      <c r="F149" s="70"/>
      <c r="G149" s="68"/>
      <c r="H149" s="68"/>
    </row>
    <row r="150" spans="1:8" ht="12.75" customHeight="1" x14ac:dyDescent="0.2">
      <c r="A150" s="116" t="str">
        <f>Contents!$A$10</f>
        <v>Table 3: Arts activities participated in 2018/19</v>
      </c>
      <c r="F150" s="70"/>
      <c r="G150" s="68"/>
      <c r="H150" s="68"/>
    </row>
    <row r="151" spans="1:8" ht="12.75" customHeight="1" x14ac:dyDescent="0.25">
      <c r="F151" s="68"/>
      <c r="G151" s="68"/>
      <c r="H151" s="68"/>
    </row>
    <row r="152" spans="1:8" ht="12.75" customHeight="1" x14ac:dyDescent="0.2">
      <c r="A152" s="66" t="s">
        <v>87</v>
      </c>
      <c r="F152" s="68"/>
      <c r="G152" s="68"/>
      <c r="H152" s="68"/>
    </row>
    <row r="153" spans="1:8" ht="12.75" customHeight="1" x14ac:dyDescent="0.25">
      <c r="F153" s="118"/>
      <c r="G153" s="119"/>
      <c r="H153" s="119"/>
    </row>
    <row r="154" spans="1:8" ht="24.75" customHeight="1" x14ac:dyDescent="0.25">
      <c r="A154" s="417" t="s">
        <v>44</v>
      </c>
      <c r="B154" s="339" t="s">
        <v>10</v>
      </c>
      <c r="C154" s="339" t="s">
        <v>21</v>
      </c>
      <c r="D154" s="342" t="s">
        <v>86</v>
      </c>
      <c r="E154" s="70"/>
      <c r="F154" s="118"/>
      <c r="G154" s="120"/>
      <c r="H154" s="119"/>
    </row>
    <row r="155" spans="1:8" ht="18" customHeight="1" x14ac:dyDescent="0.25">
      <c r="A155" s="418"/>
      <c r="B155" s="56" t="s">
        <v>31</v>
      </c>
      <c r="C155" s="56" t="s">
        <v>31</v>
      </c>
      <c r="D155" s="57" t="s">
        <v>31</v>
      </c>
      <c r="E155" s="70"/>
      <c r="F155" s="118"/>
      <c r="G155" s="120"/>
      <c r="H155" s="119"/>
    </row>
    <row r="156" spans="1:8" ht="18" customHeight="1" x14ac:dyDescent="0.25">
      <c r="A156" s="50" t="s">
        <v>40</v>
      </c>
      <c r="B156" s="58">
        <v>9</v>
      </c>
      <c r="C156" s="58">
        <v>9</v>
      </c>
      <c r="D156" s="58">
        <v>10</v>
      </c>
      <c r="E156" s="68"/>
      <c r="F156" s="68"/>
      <c r="G156" s="68"/>
      <c r="H156" s="119"/>
    </row>
    <row r="157" spans="1:8" ht="18" customHeight="1" x14ac:dyDescent="0.25">
      <c r="A157" s="51" t="s">
        <v>39</v>
      </c>
      <c r="B157" s="59">
        <v>8</v>
      </c>
      <c r="C157" s="59">
        <v>8</v>
      </c>
      <c r="D157" s="59">
        <v>8</v>
      </c>
      <c r="E157" s="68"/>
      <c r="F157" s="68"/>
      <c r="G157" s="68"/>
      <c r="H157" s="119"/>
    </row>
    <row r="158" spans="1:8" ht="18" customHeight="1" x14ac:dyDescent="0.25">
      <c r="A158" s="52" t="s">
        <v>41</v>
      </c>
      <c r="B158" s="60">
        <v>7</v>
      </c>
      <c r="C158" s="60">
        <v>8</v>
      </c>
      <c r="D158" s="60">
        <v>6</v>
      </c>
      <c r="E158" s="68"/>
      <c r="F158" s="68"/>
      <c r="G158" s="68"/>
      <c r="H158" s="119"/>
    </row>
    <row r="159" spans="1:8" ht="18" customHeight="1" x14ac:dyDescent="0.25">
      <c r="A159" s="51" t="s">
        <v>96</v>
      </c>
      <c r="B159" s="59">
        <v>5</v>
      </c>
      <c r="C159" s="59">
        <v>4</v>
      </c>
      <c r="D159" s="59">
        <v>6</v>
      </c>
      <c r="E159" s="68"/>
      <c r="F159" s="68"/>
      <c r="G159" s="68"/>
      <c r="H159" s="119"/>
    </row>
    <row r="160" spans="1:8" ht="18" customHeight="1" x14ac:dyDescent="0.25">
      <c r="A160" s="52" t="s">
        <v>97</v>
      </c>
      <c r="B160" s="60">
        <v>4</v>
      </c>
      <c r="C160" s="60">
        <v>4</v>
      </c>
      <c r="D160" s="60">
        <v>5</v>
      </c>
      <c r="E160" s="68"/>
      <c r="F160" s="68"/>
      <c r="G160" s="68"/>
      <c r="H160" s="119"/>
    </row>
    <row r="161" spans="1:8" ht="18" customHeight="1" x14ac:dyDescent="0.25">
      <c r="A161" s="51" t="s">
        <v>95</v>
      </c>
      <c r="B161" s="59">
        <v>4</v>
      </c>
      <c r="C161" s="59">
        <v>3</v>
      </c>
      <c r="D161" s="59">
        <v>4</v>
      </c>
      <c r="E161" s="68"/>
      <c r="F161" s="68"/>
      <c r="G161" s="68"/>
      <c r="H161" s="120"/>
    </row>
    <row r="162" spans="1:8" ht="18" customHeight="1" x14ac:dyDescent="0.25">
      <c r="A162" s="52" t="s">
        <v>34</v>
      </c>
      <c r="B162" s="60">
        <v>4</v>
      </c>
      <c r="C162" s="60">
        <v>3</v>
      </c>
      <c r="D162" s="60">
        <v>4</v>
      </c>
      <c r="E162" s="68"/>
      <c r="F162" s="68"/>
      <c r="G162" s="68"/>
      <c r="H162" s="119"/>
    </row>
    <row r="163" spans="1:8" ht="18" customHeight="1" x14ac:dyDescent="0.25">
      <c r="A163" s="51" t="s">
        <v>98</v>
      </c>
      <c r="B163" s="59">
        <v>4</v>
      </c>
      <c r="C163" s="59">
        <v>3</v>
      </c>
      <c r="D163" s="59">
        <v>4</v>
      </c>
      <c r="E163" s="68"/>
      <c r="F163" s="68"/>
      <c r="G163" s="68"/>
      <c r="H163" s="119"/>
    </row>
    <row r="164" spans="1:8" ht="18" customHeight="1" x14ac:dyDescent="0.25">
      <c r="A164" s="52" t="s">
        <v>43</v>
      </c>
      <c r="B164" s="60">
        <v>4</v>
      </c>
      <c r="C164" s="60">
        <v>4</v>
      </c>
      <c r="D164" s="60">
        <v>4</v>
      </c>
      <c r="E164" s="68"/>
      <c r="F164" s="68"/>
      <c r="G164" s="68"/>
    </row>
    <row r="165" spans="1:8" ht="18" customHeight="1" x14ac:dyDescent="0.25">
      <c r="A165" s="51" t="s">
        <v>42</v>
      </c>
      <c r="B165" s="59">
        <v>3</v>
      </c>
      <c r="C165" s="59">
        <v>3</v>
      </c>
      <c r="D165" s="59">
        <v>3</v>
      </c>
      <c r="E165" s="68"/>
      <c r="F165" s="68"/>
      <c r="G165" s="68"/>
    </row>
    <row r="166" spans="1:8" ht="18" customHeight="1" x14ac:dyDescent="0.25">
      <c r="A166" s="52" t="s">
        <v>100</v>
      </c>
      <c r="B166" s="60">
        <v>2</v>
      </c>
      <c r="C166" s="60">
        <v>2</v>
      </c>
      <c r="D166" s="60">
        <v>3</v>
      </c>
      <c r="E166" s="68"/>
      <c r="F166" s="68"/>
      <c r="G166" s="68"/>
    </row>
    <row r="167" spans="1:8" ht="18" customHeight="1" x14ac:dyDescent="0.25">
      <c r="A167" s="51" t="s">
        <v>35</v>
      </c>
      <c r="B167" s="59">
        <v>2</v>
      </c>
      <c r="C167" s="59">
        <v>1</v>
      </c>
      <c r="D167" s="59">
        <v>2</v>
      </c>
      <c r="E167" s="68"/>
      <c r="F167" s="68"/>
      <c r="G167" s="68"/>
    </row>
    <row r="168" spans="1:8" ht="18" customHeight="1" x14ac:dyDescent="0.25">
      <c r="A168" s="52" t="s">
        <v>36</v>
      </c>
      <c r="B168" s="60">
        <v>2</v>
      </c>
      <c r="C168" s="60">
        <v>2</v>
      </c>
      <c r="D168" s="60">
        <v>2</v>
      </c>
      <c r="E168" s="68"/>
      <c r="F168" s="68"/>
      <c r="G168" s="68"/>
    </row>
    <row r="169" spans="1:8" ht="18" customHeight="1" x14ac:dyDescent="0.25">
      <c r="A169" s="51" t="s">
        <v>37</v>
      </c>
      <c r="B169" s="59">
        <v>2</v>
      </c>
      <c r="C169" s="59">
        <v>1</v>
      </c>
      <c r="D169" s="59">
        <v>2</v>
      </c>
      <c r="E169" s="68"/>
      <c r="F169" s="68"/>
      <c r="G169" s="68"/>
    </row>
    <row r="170" spans="1:8" ht="18" customHeight="1" x14ac:dyDescent="0.25">
      <c r="A170" s="52" t="s">
        <v>99</v>
      </c>
      <c r="B170" s="60">
        <v>2</v>
      </c>
      <c r="C170" s="60">
        <v>1</v>
      </c>
      <c r="D170" s="60">
        <v>2</v>
      </c>
      <c r="E170" s="68"/>
      <c r="F170" s="68"/>
      <c r="G170" s="68"/>
    </row>
    <row r="171" spans="1:8" ht="18" customHeight="1" x14ac:dyDescent="0.25">
      <c r="A171" s="51" t="s">
        <v>38</v>
      </c>
      <c r="B171" s="59">
        <v>0</v>
      </c>
      <c r="C171" s="59">
        <v>0</v>
      </c>
      <c r="D171" s="59">
        <v>0</v>
      </c>
      <c r="E171" s="68"/>
      <c r="F171" s="68"/>
      <c r="G171" s="68"/>
    </row>
    <row r="172" spans="1:8" ht="18" customHeight="1" x14ac:dyDescent="0.25">
      <c r="A172" s="52" t="s">
        <v>101</v>
      </c>
      <c r="B172" s="60">
        <v>0</v>
      </c>
      <c r="C172" s="60">
        <v>0</v>
      </c>
      <c r="D172" s="60">
        <v>0</v>
      </c>
      <c r="E172" s="68"/>
      <c r="F172" s="68"/>
      <c r="G172" s="68"/>
    </row>
    <row r="173" spans="1:8" ht="18" customHeight="1" x14ac:dyDescent="0.25">
      <c r="A173" s="51" t="s">
        <v>33</v>
      </c>
      <c r="B173" s="59">
        <v>67</v>
      </c>
      <c r="C173" s="59">
        <f>100-'Table 1'!B30</f>
        <v>68</v>
      </c>
      <c r="D173" s="59">
        <f>100-'Table 1'!B31</f>
        <v>67</v>
      </c>
      <c r="E173" s="68"/>
      <c r="F173" s="68"/>
      <c r="G173" s="68"/>
    </row>
    <row r="174" spans="1:8" ht="18" customHeight="1" x14ac:dyDescent="0.25">
      <c r="A174" s="53" t="s">
        <v>0</v>
      </c>
      <c r="B174" s="61">
        <v>5731</v>
      </c>
      <c r="C174" s="61">
        <v>2423</v>
      </c>
      <c r="D174" s="61">
        <v>3295</v>
      </c>
      <c r="E174" s="69"/>
      <c r="F174" s="119"/>
      <c r="G174" s="119"/>
    </row>
    <row r="175" spans="1:8" ht="12.75" customHeight="1" x14ac:dyDescent="0.25">
      <c r="A175" s="200" t="s">
        <v>169</v>
      </c>
      <c r="E175" s="79"/>
      <c r="F175" s="119"/>
      <c r="G175" s="119"/>
    </row>
    <row r="176" spans="1:8" ht="12.75" customHeight="1" x14ac:dyDescent="0.2">
      <c r="A176" s="148" t="s">
        <v>118</v>
      </c>
      <c r="E176" s="79"/>
      <c r="F176" s="119"/>
      <c r="G176" s="119"/>
    </row>
    <row r="177" spans="1:8" ht="12.75" customHeight="1" x14ac:dyDescent="0.2">
      <c r="A177" s="149" t="s">
        <v>167</v>
      </c>
      <c r="E177" s="79"/>
      <c r="F177" s="119"/>
      <c r="G177" s="119"/>
    </row>
    <row r="178" spans="1:8" ht="12.75" customHeight="1" x14ac:dyDescent="0.25">
      <c r="E178" s="79"/>
      <c r="F178" s="119"/>
      <c r="G178" s="119"/>
    </row>
    <row r="179" spans="1:8" ht="12.75" customHeight="1" x14ac:dyDescent="0.25">
      <c r="A179" s="67"/>
      <c r="F179" s="68"/>
      <c r="G179" s="68"/>
      <c r="H179" s="13"/>
    </row>
    <row r="180" spans="1:8" ht="12.75" customHeight="1" x14ac:dyDescent="0.2">
      <c r="A180" s="116" t="str">
        <f>Contents!$A$10</f>
        <v>Table 3: Arts activities participated in 2018/19</v>
      </c>
      <c r="F180" s="68"/>
      <c r="G180" s="68"/>
      <c r="H180" s="13"/>
    </row>
    <row r="181" spans="1:8" ht="12.75" customHeight="1" x14ac:dyDescent="0.25">
      <c r="F181" s="68"/>
      <c r="G181" s="68"/>
      <c r="H181" s="13"/>
    </row>
    <row r="182" spans="1:8" ht="12.75" customHeight="1" x14ac:dyDescent="0.2">
      <c r="A182" s="66" t="s">
        <v>90</v>
      </c>
      <c r="F182" s="68"/>
      <c r="G182" s="68"/>
      <c r="H182" s="13"/>
    </row>
    <row r="183" spans="1:8" ht="12.75" customHeight="1" x14ac:dyDescent="0.2">
      <c r="E183" s="79"/>
      <c r="F183" s="119"/>
      <c r="G183" s="121"/>
    </row>
    <row r="184" spans="1:8" ht="36" customHeight="1" x14ac:dyDescent="0.2">
      <c r="A184" s="419" t="s">
        <v>44</v>
      </c>
      <c r="B184" s="339" t="s">
        <v>10</v>
      </c>
      <c r="C184" s="339" t="s">
        <v>88</v>
      </c>
      <c r="D184" s="340" t="s">
        <v>89</v>
      </c>
      <c r="E184" s="70"/>
      <c r="F184" s="119"/>
      <c r="G184" s="121"/>
    </row>
    <row r="185" spans="1:8" ht="18" customHeight="1" x14ac:dyDescent="0.2">
      <c r="A185" s="420"/>
      <c r="B185" s="56" t="s">
        <v>31</v>
      </c>
      <c r="C185" s="56" t="s">
        <v>31</v>
      </c>
      <c r="D185" s="77" t="s">
        <v>31</v>
      </c>
      <c r="E185" s="70"/>
      <c r="F185" s="120"/>
      <c r="G185" s="121"/>
    </row>
    <row r="186" spans="1:8" ht="18" customHeight="1" x14ac:dyDescent="0.25">
      <c r="A186" s="50" t="s">
        <v>40</v>
      </c>
      <c r="B186" s="58">
        <v>9</v>
      </c>
      <c r="C186" s="58">
        <v>5</v>
      </c>
      <c r="D186" s="58">
        <v>11</v>
      </c>
      <c r="E186" s="68"/>
      <c r="F186" s="68"/>
      <c r="G186" s="68"/>
    </row>
    <row r="187" spans="1:8" ht="18" customHeight="1" x14ac:dyDescent="0.25">
      <c r="A187" s="51" t="s">
        <v>39</v>
      </c>
      <c r="B187" s="59">
        <v>8</v>
      </c>
      <c r="C187" s="59">
        <v>7</v>
      </c>
      <c r="D187" s="59">
        <v>10</v>
      </c>
      <c r="E187" s="68"/>
      <c r="F187" s="68"/>
      <c r="G187" s="68"/>
    </row>
    <row r="188" spans="1:8" ht="18" customHeight="1" x14ac:dyDescent="0.25">
      <c r="A188" s="52" t="s">
        <v>41</v>
      </c>
      <c r="B188" s="60">
        <v>7</v>
      </c>
      <c r="C188" s="60">
        <v>7</v>
      </c>
      <c r="D188" s="60">
        <v>10</v>
      </c>
      <c r="E188" s="68"/>
      <c r="F188" s="68"/>
      <c r="G188" s="68"/>
    </row>
    <row r="189" spans="1:8" ht="18" customHeight="1" x14ac:dyDescent="0.25">
      <c r="A189" s="51" t="s">
        <v>96</v>
      </c>
      <c r="B189" s="59">
        <v>5</v>
      </c>
      <c r="C189" s="59">
        <v>4</v>
      </c>
      <c r="D189" s="59">
        <v>8</v>
      </c>
      <c r="E189" s="68"/>
      <c r="F189" s="68"/>
      <c r="G189" s="68"/>
    </row>
    <row r="190" spans="1:8" ht="18" customHeight="1" x14ac:dyDescent="0.25">
      <c r="A190" s="52" t="s">
        <v>97</v>
      </c>
      <c r="B190" s="60">
        <v>4</v>
      </c>
      <c r="C190" s="60">
        <v>3</v>
      </c>
      <c r="D190" s="60">
        <v>5</v>
      </c>
      <c r="E190" s="68"/>
      <c r="F190" s="68"/>
      <c r="G190" s="68"/>
    </row>
    <row r="191" spans="1:8" ht="18" customHeight="1" x14ac:dyDescent="0.25">
      <c r="A191" s="51" t="s">
        <v>95</v>
      </c>
      <c r="B191" s="59">
        <v>4</v>
      </c>
      <c r="C191" s="59">
        <v>3</v>
      </c>
      <c r="D191" s="59">
        <v>6</v>
      </c>
      <c r="E191" s="68"/>
      <c r="F191" s="68"/>
      <c r="G191" s="68"/>
    </row>
    <row r="192" spans="1:8" ht="18" customHeight="1" x14ac:dyDescent="0.25">
      <c r="A192" s="52" t="s">
        <v>34</v>
      </c>
      <c r="B192" s="60">
        <v>4</v>
      </c>
      <c r="C192" s="60">
        <v>3</v>
      </c>
      <c r="D192" s="60">
        <v>4</v>
      </c>
      <c r="E192" s="68"/>
      <c r="F192" s="68"/>
      <c r="G192" s="68"/>
    </row>
    <row r="193" spans="1:7" ht="18" customHeight="1" x14ac:dyDescent="0.25">
      <c r="A193" s="51" t="s">
        <v>98</v>
      </c>
      <c r="B193" s="59">
        <v>4</v>
      </c>
      <c r="C193" s="59">
        <v>2</v>
      </c>
      <c r="D193" s="59">
        <v>5</v>
      </c>
      <c r="E193" s="68"/>
      <c r="F193" s="68"/>
      <c r="G193" s="68"/>
    </row>
    <row r="194" spans="1:7" ht="18" customHeight="1" x14ac:dyDescent="0.25">
      <c r="A194" s="52" t="s">
        <v>43</v>
      </c>
      <c r="B194" s="60">
        <v>4</v>
      </c>
      <c r="C194" s="60">
        <v>3</v>
      </c>
      <c r="D194" s="60">
        <v>4</v>
      </c>
      <c r="E194" s="68"/>
      <c r="F194" s="68"/>
      <c r="G194" s="68"/>
    </row>
    <row r="195" spans="1:7" ht="18" customHeight="1" x14ac:dyDescent="0.25">
      <c r="A195" s="51" t="s">
        <v>42</v>
      </c>
      <c r="B195" s="59">
        <v>3</v>
      </c>
      <c r="C195" s="59">
        <v>3</v>
      </c>
      <c r="D195" s="59">
        <v>4</v>
      </c>
      <c r="E195" s="68"/>
      <c r="F195" s="68"/>
      <c r="G195" s="68"/>
    </row>
    <row r="196" spans="1:7" ht="18" customHeight="1" x14ac:dyDescent="0.25">
      <c r="A196" s="52" t="s">
        <v>100</v>
      </c>
      <c r="B196" s="60">
        <v>2</v>
      </c>
      <c r="C196" s="60">
        <v>1</v>
      </c>
      <c r="D196" s="60">
        <v>3</v>
      </c>
      <c r="E196" s="68"/>
      <c r="F196" s="68"/>
      <c r="G196" s="68"/>
    </row>
    <row r="197" spans="1:7" ht="18" customHeight="1" x14ac:dyDescent="0.25">
      <c r="A197" s="51" t="s">
        <v>35</v>
      </c>
      <c r="B197" s="59">
        <v>2</v>
      </c>
      <c r="C197" s="59">
        <v>2</v>
      </c>
      <c r="D197" s="59">
        <v>3</v>
      </c>
      <c r="E197" s="68"/>
      <c r="F197" s="68"/>
      <c r="G197" s="68"/>
    </row>
    <row r="198" spans="1:7" ht="18" customHeight="1" x14ac:dyDescent="0.25">
      <c r="A198" s="52" t="s">
        <v>36</v>
      </c>
      <c r="B198" s="60">
        <v>2</v>
      </c>
      <c r="C198" s="60">
        <v>2</v>
      </c>
      <c r="D198" s="60">
        <v>2</v>
      </c>
      <c r="E198" s="68"/>
      <c r="F198" s="68"/>
      <c r="G198" s="68"/>
    </row>
    <row r="199" spans="1:7" ht="18" customHeight="1" x14ac:dyDescent="0.25">
      <c r="A199" s="51" t="s">
        <v>37</v>
      </c>
      <c r="B199" s="59">
        <v>2</v>
      </c>
      <c r="C199" s="59">
        <v>1</v>
      </c>
      <c r="D199" s="59">
        <v>2</v>
      </c>
      <c r="E199" s="68"/>
      <c r="F199" s="68"/>
      <c r="G199" s="68"/>
    </row>
    <row r="200" spans="1:7" ht="18" customHeight="1" x14ac:dyDescent="0.25">
      <c r="A200" s="52" t="s">
        <v>99</v>
      </c>
      <c r="B200" s="60">
        <v>2</v>
      </c>
      <c r="C200" s="60">
        <v>1</v>
      </c>
      <c r="D200" s="60">
        <v>2</v>
      </c>
      <c r="E200" s="68"/>
      <c r="F200" s="68"/>
      <c r="G200" s="68"/>
    </row>
    <row r="201" spans="1:7" ht="18" customHeight="1" x14ac:dyDescent="0.25">
      <c r="A201" s="51" t="s">
        <v>38</v>
      </c>
      <c r="B201" s="59">
        <v>0</v>
      </c>
      <c r="C201" s="59" t="s">
        <v>45</v>
      </c>
      <c r="D201" s="59">
        <v>0</v>
      </c>
      <c r="E201" s="68"/>
      <c r="F201" s="68"/>
      <c r="G201" s="68"/>
    </row>
    <row r="202" spans="1:7" ht="18" customHeight="1" x14ac:dyDescent="0.25">
      <c r="A202" s="52" t="s">
        <v>101</v>
      </c>
      <c r="B202" s="60">
        <v>0</v>
      </c>
      <c r="C202" s="60">
        <v>0</v>
      </c>
      <c r="D202" s="60">
        <v>0</v>
      </c>
      <c r="E202" s="68"/>
      <c r="F202" s="68"/>
      <c r="G202" s="68"/>
    </row>
    <row r="203" spans="1:7" ht="18" customHeight="1" x14ac:dyDescent="0.25">
      <c r="A203" s="51" t="s">
        <v>33</v>
      </c>
      <c r="B203" s="59">
        <v>67</v>
      </c>
      <c r="C203" s="59">
        <f>100-'Table 1'!B33</f>
        <v>73</v>
      </c>
      <c r="D203" s="78">
        <f>100-'Table 1'!B34</f>
        <v>60</v>
      </c>
      <c r="E203" s="68"/>
      <c r="F203" s="68"/>
      <c r="G203" s="68"/>
    </row>
    <row r="204" spans="1:7" ht="18" customHeight="1" x14ac:dyDescent="0.25">
      <c r="A204" s="53" t="s">
        <v>0</v>
      </c>
      <c r="B204" s="61">
        <v>5731</v>
      </c>
      <c r="C204" s="61">
        <v>1059</v>
      </c>
      <c r="D204" s="61">
        <v>1080</v>
      </c>
      <c r="E204" s="69"/>
    </row>
    <row r="205" spans="1:7" ht="12.75" customHeight="1" x14ac:dyDescent="0.25">
      <c r="A205" s="200" t="s">
        <v>169</v>
      </c>
      <c r="E205" s="79"/>
    </row>
    <row r="206" spans="1:7" ht="12.75" customHeight="1" x14ac:dyDescent="0.2">
      <c r="A206" s="148" t="s">
        <v>118</v>
      </c>
      <c r="E206" s="79"/>
    </row>
    <row r="207" spans="1:7" ht="12.75" customHeight="1" x14ac:dyDescent="0.2">
      <c r="A207" s="149" t="s">
        <v>167</v>
      </c>
      <c r="E207" s="79"/>
    </row>
    <row r="208" spans="1:7" ht="12.75" customHeight="1" x14ac:dyDescent="0.25">
      <c r="E208" s="79"/>
    </row>
    <row r="209" spans="1:8" ht="12.75" customHeight="1" x14ac:dyDescent="0.25">
      <c r="A209" s="67"/>
      <c r="F209" s="13"/>
      <c r="G209" s="13"/>
      <c r="H209" s="13"/>
    </row>
    <row r="210" spans="1:8" ht="12.75" customHeight="1" x14ac:dyDescent="0.2">
      <c r="A210" s="116" t="str">
        <f>Contents!$A$10</f>
        <v>Table 3: Arts activities participated in 2018/19</v>
      </c>
      <c r="F210" s="13"/>
      <c r="G210" s="13"/>
      <c r="H210" s="13"/>
    </row>
    <row r="211" spans="1:8" ht="12.75" customHeight="1" x14ac:dyDescent="0.25">
      <c r="F211" s="13"/>
      <c r="G211" s="13"/>
      <c r="H211" s="13"/>
    </row>
    <row r="212" spans="1:8" ht="12.75" customHeight="1" x14ac:dyDescent="0.2">
      <c r="A212" s="66" t="s">
        <v>91</v>
      </c>
      <c r="F212" s="13"/>
      <c r="G212" s="13"/>
      <c r="H212" s="13"/>
    </row>
    <row r="214" spans="1:8" ht="24.75" customHeight="1" x14ac:dyDescent="0.25">
      <c r="A214" s="419" t="s">
        <v>44</v>
      </c>
      <c r="B214" s="339" t="s">
        <v>10</v>
      </c>
      <c r="C214" s="339" t="s">
        <v>93</v>
      </c>
      <c r="D214" s="342" t="s">
        <v>94</v>
      </c>
    </row>
    <row r="215" spans="1:8" ht="18" customHeight="1" x14ac:dyDescent="0.25">
      <c r="A215" s="420"/>
      <c r="B215" s="56" t="s">
        <v>31</v>
      </c>
      <c r="C215" s="56" t="s">
        <v>31</v>
      </c>
      <c r="D215" s="57" t="s">
        <v>31</v>
      </c>
    </row>
    <row r="216" spans="1:8" ht="18" customHeight="1" x14ac:dyDescent="0.25">
      <c r="A216" s="50" t="s">
        <v>40</v>
      </c>
      <c r="B216" s="58">
        <v>9</v>
      </c>
      <c r="C216" s="58">
        <v>9</v>
      </c>
      <c r="D216" s="58">
        <v>10</v>
      </c>
      <c r="E216" s="79"/>
      <c r="F216" s="79"/>
      <c r="G216" s="79"/>
    </row>
    <row r="217" spans="1:8" ht="18" customHeight="1" x14ac:dyDescent="0.25">
      <c r="A217" s="51" t="s">
        <v>39</v>
      </c>
      <c r="B217" s="59">
        <v>8</v>
      </c>
      <c r="C217" s="59">
        <v>8</v>
      </c>
      <c r="D217" s="59">
        <v>9</v>
      </c>
      <c r="E217" s="79"/>
      <c r="F217" s="79"/>
      <c r="G217" s="79"/>
    </row>
    <row r="218" spans="1:8" ht="18" customHeight="1" x14ac:dyDescent="0.25">
      <c r="A218" s="52" t="s">
        <v>41</v>
      </c>
      <c r="B218" s="60">
        <v>7</v>
      </c>
      <c r="C218" s="60">
        <v>8</v>
      </c>
      <c r="D218" s="60">
        <v>6</v>
      </c>
      <c r="E218" s="79"/>
      <c r="F218" s="79"/>
      <c r="G218" s="79"/>
    </row>
    <row r="219" spans="1:8" ht="18" customHeight="1" x14ac:dyDescent="0.25">
      <c r="A219" s="51" t="s">
        <v>96</v>
      </c>
      <c r="B219" s="59">
        <v>5</v>
      </c>
      <c r="C219" s="59">
        <v>6</v>
      </c>
      <c r="D219" s="59">
        <v>5</v>
      </c>
      <c r="E219" s="79"/>
      <c r="F219" s="79"/>
      <c r="G219" s="79"/>
    </row>
    <row r="220" spans="1:8" ht="18" customHeight="1" x14ac:dyDescent="0.25">
      <c r="A220" s="52" t="s">
        <v>97</v>
      </c>
      <c r="B220" s="60">
        <v>4</v>
      </c>
      <c r="C220" s="60">
        <v>4</v>
      </c>
      <c r="D220" s="60">
        <v>4</v>
      </c>
      <c r="E220" s="79"/>
      <c r="F220" s="79"/>
      <c r="G220" s="79"/>
    </row>
    <row r="221" spans="1:8" ht="18" customHeight="1" x14ac:dyDescent="0.25">
      <c r="A221" s="51" t="s">
        <v>95</v>
      </c>
      <c r="B221" s="59">
        <v>4</v>
      </c>
      <c r="C221" s="59">
        <v>4.1546935792714885</v>
      </c>
      <c r="D221" s="59">
        <v>3.723429155337036</v>
      </c>
      <c r="E221" s="79"/>
      <c r="F221" s="79"/>
      <c r="G221" s="79"/>
    </row>
    <row r="222" spans="1:8" ht="18" customHeight="1" x14ac:dyDescent="0.25">
      <c r="A222" s="52" t="s">
        <v>34</v>
      </c>
      <c r="B222" s="60">
        <v>4</v>
      </c>
      <c r="C222" s="60">
        <v>3.3759160970759514</v>
      </c>
      <c r="D222" s="60">
        <v>4.3687664761639757</v>
      </c>
      <c r="E222" s="79"/>
      <c r="F222" s="79"/>
      <c r="G222" s="79"/>
    </row>
    <row r="223" spans="1:8" ht="18" customHeight="1" x14ac:dyDescent="0.25">
      <c r="A223" s="51" t="s">
        <v>98</v>
      </c>
      <c r="B223" s="59">
        <v>4</v>
      </c>
      <c r="C223" s="59">
        <v>4</v>
      </c>
      <c r="D223" s="59">
        <v>4</v>
      </c>
      <c r="E223" s="79"/>
      <c r="F223" s="79"/>
      <c r="G223" s="79"/>
    </row>
    <row r="224" spans="1:8" ht="18" customHeight="1" x14ac:dyDescent="0.25">
      <c r="A224" s="52" t="s">
        <v>43</v>
      </c>
      <c r="B224" s="60">
        <v>4</v>
      </c>
      <c r="C224" s="60">
        <v>3</v>
      </c>
      <c r="D224" s="60">
        <v>5</v>
      </c>
      <c r="E224" s="79"/>
      <c r="F224" s="79"/>
      <c r="G224" s="79"/>
    </row>
    <row r="225" spans="1:7" ht="18" customHeight="1" x14ac:dyDescent="0.25">
      <c r="A225" s="51" t="s">
        <v>42</v>
      </c>
      <c r="B225" s="59">
        <v>3</v>
      </c>
      <c r="C225" s="59">
        <v>3</v>
      </c>
      <c r="D225" s="59">
        <v>3</v>
      </c>
      <c r="E225" s="79"/>
      <c r="F225" s="79"/>
      <c r="G225" s="79"/>
    </row>
    <row r="226" spans="1:7" ht="18" customHeight="1" x14ac:dyDescent="0.25">
      <c r="A226" s="52" t="s">
        <v>100</v>
      </c>
      <c r="B226" s="60">
        <v>2</v>
      </c>
      <c r="C226" s="60">
        <v>3</v>
      </c>
      <c r="D226" s="60">
        <v>2</v>
      </c>
      <c r="E226" s="79"/>
      <c r="F226" s="79"/>
      <c r="G226" s="79"/>
    </row>
    <row r="227" spans="1:7" ht="18" customHeight="1" x14ac:dyDescent="0.25">
      <c r="A227" s="51" t="s">
        <v>35</v>
      </c>
      <c r="B227" s="59">
        <v>2</v>
      </c>
      <c r="C227" s="59">
        <v>2</v>
      </c>
      <c r="D227" s="59">
        <v>2</v>
      </c>
      <c r="E227" s="79"/>
      <c r="F227" s="79"/>
      <c r="G227" s="79"/>
    </row>
    <row r="228" spans="1:7" ht="18" customHeight="1" x14ac:dyDescent="0.25">
      <c r="A228" s="52" t="s">
        <v>36</v>
      </c>
      <c r="B228" s="60">
        <v>2</v>
      </c>
      <c r="C228" s="60">
        <v>2</v>
      </c>
      <c r="D228" s="60">
        <v>2</v>
      </c>
      <c r="E228" s="79"/>
      <c r="F228" s="79"/>
      <c r="G228" s="79"/>
    </row>
    <row r="229" spans="1:7" ht="18" customHeight="1" x14ac:dyDescent="0.25">
      <c r="A229" s="51" t="s">
        <v>37</v>
      </c>
      <c r="B229" s="59">
        <v>2</v>
      </c>
      <c r="C229" s="59">
        <v>2</v>
      </c>
      <c r="D229" s="59">
        <v>2</v>
      </c>
      <c r="E229" s="79"/>
      <c r="F229" s="79"/>
      <c r="G229" s="79"/>
    </row>
    <row r="230" spans="1:7" ht="18" customHeight="1" x14ac:dyDescent="0.25">
      <c r="A230" s="52" t="s">
        <v>99</v>
      </c>
      <c r="B230" s="60">
        <v>2</v>
      </c>
      <c r="C230" s="60">
        <v>2</v>
      </c>
      <c r="D230" s="60">
        <v>2</v>
      </c>
      <c r="E230" s="79"/>
      <c r="F230" s="79"/>
      <c r="G230" s="79"/>
    </row>
    <row r="231" spans="1:7" ht="18" customHeight="1" x14ac:dyDescent="0.25">
      <c r="A231" s="51" t="s">
        <v>38</v>
      </c>
      <c r="B231" s="59">
        <v>0</v>
      </c>
      <c r="C231" s="59">
        <v>0</v>
      </c>
      <c r="D231" s="59">
        <v>0</v>
      </c>
      <c r="E231" s="79"/>
      <c r="F231" s="79"/>
      <c r="G231" s="79"/>
    </row>
    <row r="232" spans="1:7" ht="18" customHeight="1" x14ac:dyDescent="0.25">
      <c r="A232" s="52" t="s">
        <v>101</v>
      </c>
      <c r="B232" s="60">
        <v>0</v>
      </c>
      <c r="C232" s="60">
        <v>0</v>
      </c>
      <c r="D232" s="60">
        <v>0</v>
      </c>
      <c r="E232" s="79"/>
      <c r="F232" s="79"/>
      <c r="G232" s="79"/>
    </row>
    <row r="233" spans="1:7" ht="18" customHeight="1" x14ac:dyDescent="0.25">
      <c r="A233" s="51" t="s">
        <v>33</v>
      </c>
      <c r="B233" s="59">
        <v>67</v>
      </c>
      <c r="C233" s="59">
        <f>100-'Table 1'!B36</f>
        <v>67</v>
      </c>
      <c r="D233" s="59">
        <f>100-'Table 1'!B37</f>
        <v>67</v>
      </c>
      <c r="E233" s="79"/>
      <c r="F233" s="79"/>
      <c r="G233" s="79"/>
    </row>
    <row r="234" spans="1:7" ht="18" customHeight="1" x14ac:dyDescent="0.25">
      <c r="A234" s="53" t="s">
        <v>0</v>
      </c>
      <c r="B234" s="61">
        <v>5731</v>
      </c>
      <c r="C234" s="61">
        <v>3493</v>
      </c>
      <c r="D234" s="61">
        <v>2237</v>
      </c>
    </row>
    <row r="235" spans="1:7" ht="12.75" customHeight="1" x14ac:dyDescent="0.25">
      <c r="A235" s="200" t="s">
        <v>169</v>
      </c>
    </row>
    <row r="236" spans="1:7" ht="12.75" customHeight="1" x14ac:dyDescent="0.2">
      <c r="A236" s="148" t="s">
        <v>118</v>
      </c>
    </row>
    <row r="237" spans="1:7" ht="12.75" customHeight="1" x14ac:dyDescent="0.2">
      <c r="A237" s="149" t="s">
        <v>167</v>
      </c>
    </row>
  </sheetData>
  <sortState ref="A7:D23">
    <sortCondition descending="1" ref="B7"/>
  </sortState>
  <mergeCells count="8">
    <mergeCell ref="A64:A65"/>
    <mergeCell ref="A34:A35"/>
    <mergeCell ref="A5:A6"/>
    <mergeCell ref="A214:A215"/>
    <mergeCell ref="A184:A185"/>
    <mergeCell ref="A154:A155"/>
    <mergeCell ref="A124:A125"/>
    <mergeCell ref="A94:A95"/>
  </mergeCells>
  <pageMargins left="0.70866141732283472" right="0.70866141732283472" top="0.74803149606299213" bottom="0.74803149606299213" header="0.31496062992125984" footer="0.31496062992125984"/>
  <pageSetup paperSize="9" scale="91" orientation="landscape" r:id="rId1"/>
  <headerFooter>
    <oddHeader>&amp;R&amp;K00-034Experience of the arts in Northern Ireland</oddHeader>
    <oddFooter>&amp;L&amp;K00-033Findings from the Continuous Household Survey 2018/19&amp;R&amp;K00-033Page &amp;P of &amp;N</oddFooter>
  </headerFooter>
  <rowBreaks count="7" manualBreakCount="7">
    <brk id="29" max="16383" man="1"/>
    <brk id="59" max="16383" man="1"/>
    <brk id="89" max="16383" man="1"/>
    <brk id="119" max="16383" man="1"/>
    <brk id="149" max="16383" man="1"/>
    <brk id="179" max="16383" man="1"/>
    <brk id="20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Normal="100" zoomScaleSheetLayoutView="80" workbookViewId="0"/>
  </sheetViews>
  <sheetFormatPr defaultRowHeight="15" x14ac:dyDescent="0.25"/>
  <cols>
    <col min="1" max="1" width="30.7109375" style="98" customWidth="1"/>
    <col min="2" max="2" width="12.140625" style="89" customWidth="1"/>
    <col min="3" max="3" width="12.140625" style="105" customWidth="1"/>
    <col min="4" max="4" width="12.140625" style="106" customWidth="1"/>
    <col min="5" max="5" width="12.140625" customWidth="1"/>
  </cols>
  <sheetData>
    <row r="1" spans="1:8" x14ac:dyDescent="0.25">
      <c r="A1" s="116" t="str">
        <f>Contents!A11</f>
        <v>Table 4: Attendance at arts events 2018/19</v>
      </c>
    </row>
    <row r="2" spans="1:8" ht="15.75" customHeight="1" x14ac:dyDescent="0.25">
      <c r="A2" s="343"/>
    </row>
    <row r="3" spans="1:8" x14ac:dyDescent="0.25">
      <c r="A3" s="421" t="s">
        <v>8</v>
      </c>
      <c r="B3" s="422" t="s">
        <v>163</v>
      </c>
      <c r="C3" s="423"/>
      <c r="D3" s="424"/>
      <c r="E3" s="425" t="s">
        <v>9</v>
      </c>
    </row>
    <row r="4" spans="1:8" x14ac:dyDescent="0.25">
      <c r="A4" s="383"/>
      <c r="B4" s="428" t="s">
        <v>31</v>
      </c>
      <c r="C4" s="430" t="s">
        <v>107</v>
      </c>
      <c r="D4" s="431"/>
      <c r="E4" s="426"/>
    </row>
    <row r="5" spans="1:8" ht="15.75" thickBot="1" x14ac:dyDescent="0.3">
      <c r="A5" s="384"/>
      <c r="B5" s="429"/>
      <c r="C5" s="198" t="s">
        <v>108</v>
      </c>
      <c r="D5" s="201" t="s">
        <v>109</v>
      </c>
      <c r="E5" s="427"/>
    </row>
    <row r="6" spans="1:8" x14ac:dyDescent="0.25">
      <c r="A6" s="261" t="s">
        <v>10</v>
      </c>
      <c r="B6" s="263">
        <v>80</v>
      </c>
      <c r="C6" s="264">
        <v>78.900000000000006</v>
      </c>
      <c r="D6" s="107">
        <v>81</v>
      </c>
      <c r="E6" s="323">
        <v>5732</v>
      </c>
      <c r="F6" s="5"/>
      <c r="G6" s="202"/>
      <c r="H6" s="202"/>
    </row>
    <row r="7" spans="1:8" x14ac:dyDescent="0.25">
      <c r="A7" s="83" t="s">
        <v>70</v>
      </c>
      <c r="B7" s="84"/>
      <c r="C7" s="108"/>
      <c r="D7" s="108"/>
      <c r="E7" s="117"/>
      <c r="F7" s="5"/>
      <c r="G7" s="202"/>
      <c r="H7" s="202"/>
    </row>
    <row r="8" spans="1:8" x14ac:dyDescent="0.25">
      <c r="A8" s="85" t="s">
        <v>1</v>
      </c>
      <c r="B8" s="192">
        <v>77</v>
      </c>
      <c r="C8" s="257">
        <v>74.900000000000006</v>
      </c>
      <c r="D8" s="107">
        <v>78.3</v>
      </c>
      <c r="E8" s="260">
        <v>2461</v>
      </c>
      <c r="F8" s="5"/>
      <c r="G8" s="202"/>
      <c r="H8" s="202"/>
    </row>
    <row r="9" spans="1:8" x14ac:dyDescent="0.25">
      <c r="A9" s="86" t="s">
        <v>2</v>
      </c>
      <c r="B9" s="192">
        <v>83</v>
      </c>
      <c r="C9" s="258">
        <v>81.3</v>
      </c>
      <c r="D9" s="107">
        <v>83.9</v>
      </c>
      <c r="E9" s="260">
        <v>3271</v>
      </c>
      <c r="F9" s="5"/>
      <c r="G9" s="202"/>
      <c r="H9" s="202"/>
    </row>
    <row r="10" spans="1:8" x14ac:dyDescent="0.25">
      <c r="A10" s="83" t="s">
        <v>71</v>
      </c>
      <c r="B10" s="84"/>
      <c r="C10" s="108"/>
      <c r="D10" s="108"/>
      <c r="E10" s="117"/>
      <c r="F10" s="5"/>
      <c r="G10" s="202"/>
      <c r="H10" s="202"/>
    </row>
    <row r="11" spans="1:8" x14ac:dyDescent="0.25">
      <c r="A11" s="85" t="s">
        <v>3</v>
      </c>
      <c r="B11" s="192">
        <v>90</v>
      </c>
      <c r="C11" s="257">
        <v>87.3</v>
      </c>
      <c r="D11" s="107">
        <v>93.5</v>
      </c>
      <c r="E11" s="92">
        <v>358</v>
      </c>
      <c r="F11" s="5"/>
      <c r="G11" s="202"/>
      <c r="H11" s="202"/>
    </row>
    <row r="12" spans="1:8" x14ac:dyDescent="0.25">
      <c r="A12" s="86" t="s">
        <v>4</v>
      </c>
      <c r="B12" s="192">
        <v>90</v>
      </c>
      <c r="C12" s="259">
        <v>88.2</v>
      </c>
      <c r="D12" s="107">
        <v>92.5</v>
      </c>
      <c r="E12" s="92">
        <v>725</v>
      </c>
      <c r="F12" s="5"/>
      <c r="G12" s="202"/>
      <c r="H12" s="202"/>
    </row>
    <row r="13" spans="1:8" x14ac:dyDescent="0.25">
      <c r="A13" s="85" t="s">
        <v>11</v>
      </c>
      <c r="B13" s="192">
        <v>90</v>
      </c>
      <c r="C13" s="259">
        <v>88.1</v>
      </c>
      <c r="D13" s="107">
        <v>91.8</v>
      </c>
      <c r="E13" s="92">
        <v>994</v>
      </c>
      <c r="F13" s="5"/>
      <c r="G13" s="202"/>
      <c r="H13" s="202"/>
    </row>
    <row r="14" spans="1:8" x14ac:dyDescent="0.25">
      <c r="A14" s="86" t="s">
        <v>5</v>
      </c>
      <c r="B14" s="192">
        <v>82</v>
      </c>
      <c r="C14" s="259">
        <v>80.099999999999994</v>
      </c>
      <c r="D14" s="107">
        <v>84.7</v>
      </c>
      <c r="E14" s="92">
        <v>1045</v>
      </c>
      <c r="F14" s="5"/>
      <c r="G14" s="202"/>
      <c r="H14" s="202"/>
    </row>
    <row r="15" spans="1:8" x14ac:dyDescent="0.25">
      <c r="A15" s="85" t="s">
        <v>6</v>
      </c>
      <c r="B15" s="260">
        <v>74</v>
      </c>
      <c r="C15" s="256">
        <v>71.2</v>
      </c>
      <c r="D15" s="107">
        <v>76.599999999999994</v>
      </c>
      <c r="E15" s="92">
        <v>1026</v>
      </c>
      <c r="F15" s="5"/>
      <c r="G15" s="202"/>
      <c r="H15" s="202"/>
    </row>
    <row r="16" spans="1:8" x14ac:dyDescent="0.25">
      <c r="A16" s="86" t="s">
        <v>7</v>
      </c>
      <c r="B16" s="192">
        <v>58</v>
      </c>
      <c r="C16" s="258">
        <v>56</v>
      </c>
      <c r="D16" s="107">
        <v>60.8</v>
      </c>
      <c r="E16" s="92">
        <v>1584</v>
      </c>
      <c r="F16" s="5"/>
      <c r="G16" s="202"/>
      <c r="H16" s="202"/>
    </row>
    <row r="17" spans="1:8" x14ac:dyDescent="0.25">
      <c r="A17" s="83" t="s">
        <v>72</v>
      </c>
      <c r="B17" s="84"/>
      <c r="C17" s="108"/>
      <c r="D17" s="108"/>
      <c r="E17" s="117"/>
      <c r="F17" s="5"/>
      <c r="G17" s="202"/>
      <c r="H17" s="202"/>
    </row>
    <row r="18" spans="1:8" x14ac:dyDescent="0.25">
      <c r="A18" s="85" t="s">
        <v>12</v>
      </c>
      <c r="B18" s="82">
        <v>79</v>
      </c>
      <c r="C18" s="90">
        <v>77.8</v>
      </c>
      <c r="D18" s="107">
        <v>81.099999999999994</v>
      </c>
      <c r="E18" s="92">
        <v>2340</v>
      </c>
      <c r="F18" s="5"/>
      <c r="G18" s="202"/>
      <c r="H18" s="202"/>
    </row>
    <row r="19" spans="1:8" x14ac:dyDescent="0.25">
      <c r="A19" s="86" t="s">
        <v>13</v>
      </c>
      <c r="B19" s="82">
        <v>79</v>
      </c>
      <c r="C19" s="93">
        <v>77</v>
      </c>
      <c r="D19" s="107">
        <v>80.099999999999994</v>
      </c>
      <c r="E19" s="92">
        <v>2696</v>
      </c>
      <c r="F19" s="5"/>
      <c r="G19" s="202"/>
      <c r="H19" s="202"/>
    </row>
    <row r="20" spans="1:8" x14ac:dyDescent="0.25">
      <c r="A20" s="85" t="s">
        <v>32</v>
      </c>
      <c r="B20" s="82">
        <v>86</v>
      </c>
      <c r="C20" s="90">
        <v>83.8</v>
      </c>
      <c r="D20" s="107">
        <v>89.1</v>
      </c>
      <c r="E20" s="92">
        <v>653</v>
      </c>
      <c r="F20" s="5"/>
      <c r="G20" s="202"/>
      <c r="H20" s="202"/>
    </row>
    <row r="21" spans="1:8" x14ac:dyDescent="0.25">
      <c r="A21" s="83" t="s">
        <v>73</v>
      </c>
      <c r="B21" s="84"/>
      <c r="C21" s="108"/>
      <c r="D21" s="108"/>
      <c r="E21" s="117"/>
      <c r="F21" s="5"/>
      <c r="G21" s="202"/>
      <c r="H21" s="202"/>
    </row>
    <row r="22" spans="1:8" x14ac:dyDescent="0.25">
      <c r="A22" s="85" t="s">
        <v>14</v>
      </c>
      <c r="B22" s="82">
        <v>82</v>
      </c>
      <c r="C22" s="90">
        <v>81.099999999999994</v>
      </c>
      <c r="D22" s="107">
        <v>83.6</v>
      </c>
      <c r="E22" s="92">
        <v>3493</v>
      </c>
      <c r="F22" s="5"/>
      <c r="G22" s="202"/>
      <c r="H22" s="202"/>
    </row>
    <row r="23" spans="1:8" x14ac:dyDescent="0.25">
      <c r="A23" s="240" t="s">
        <v>15</v>
      </c>
      <c r="B23" s="88">
        <v>83</v>
      </c>
      <c r="C23" s="90">
        <v>80.400000000000006</v>
      </c>
      <c r="D23" s="107">
        <v>84.8</v>
      </c>
      <c r="E23" s="92">
        <v>1148</v>
      </c>
      <c r="F23" s="5"/>
      <c r="G23" s="202"/>
      <c r="H23" s="202"/>
    </row>
    <row r="24" spans="1:8" x14ac:dyDescent="0.25">
      <c r="A24" s="243" t="s">
        <v>16</v>
      </c>
      <c r="B24" s="244">
        <v>58</v>
      </c>
      <c r="C24" s="90">
        <v>53.5</v>
      </c>
      <c r="D24" s="107">
        <v>62</v>
      </c>
      <c r="E24" s="92">
        <v>519</v>
      </c>
      <c r="F24" s="5"/>
      <c r="G24" s="202"/>
      <c r="H24" s="202"/>
    </row>
    <row r="25" spans="1:8" x14ac:dyDescent="0.25">
      <c r="A25" s="241" t="s">
        <v>17</v>
      </c>
      <c r="B25" s="242">
        <v>73</v>
      </c>
      <c r="C25" s="90">
        <v>69.900000000000006</v>
      </c>
      <c r="D25" s="107">
        <v>77.099999999999994</v>
      </c>
      <c r="E25" s="92">
        <v>572</v>
      </c>
      <c r="F25" s="5"/>
      <c r="G25" s="202"/>
      <c r="H25" s="202"/>
    </row>
    <row r="26" spans="1:8" x14ac:dyDescent="0.25">
      <c r="A26" s="84" t="s">
        <v>74</v>
      </c>
      <c r="B26" s="84"/>
      <c r="C26" s="108"/>
      <c r="D26" s="108"/>
      <c r="E26" s="117"/>
      <c r="F26" s="5"/>
      <c r="G26" s="202"/>
      <c r="H26" s="202"/>
    </row>
    <row r="27" spans="1:8" x14ac:dyDescent="0.25">
      <c r="A27" s="243" t="s">
        <v>78</v>
      </c>
      <c r="B27" s="247">
        <v>65</v>
      </c>
      <c r="C27" s="90">
        <v>62.9</v>
      </c>
      <c r="D27" s="107">
        <v>67.400000000000006</v>
      </c>
      <c r="E27" s="92">
        <v>1754</v>
      </c>
      <c r="F27" s="5"/>
      <c r="G27" s="202"/>
      <c r="H27" s="202"/>
    </row>
    <row r="28" spans="1:8" x14ac:dyDescent="0.25">
      <c r="A28" s="241" t="s">
        <v>79</v>
      </c>
      <c r="B28" s="242">
        <v>86</v>
      </c>
      <c r="C28" s="90">
        <v>84.4</v>
      </c>
      <c r="D28" s="107">
        <v>86.6</v>
      </c>
      <c r="E28" s="92">
        <v>3967</v>
      </c>
      <c r="F28" s="5"/>
      <c r="G28" s="202"/>
      <c r="H28" s="202"/>
    </row>
    <row r="29" spans="1:8" x14ac:dyDescent="0.25">
      <c r="A29" s="83" t="s">
        <v>75</v>
      </c>
      <c r="B29" s="84"/>
      <c r="C29" s="108"/>
      <c r="D29" s="108"/>
      <c r="E29" s="117"/>
      <c r="F29" s="5"/>
      <c r="G29" s="202"/>
      <c r="H29" s="202"/>
    </row>
    <row r="30" spans="1:8" x14ac:dyDescent="0.25">
      <c r="A30" s="85" t="s">
        <v>21</v>
      </c>
      <c r="B30" s="82">
        <v>87</v>
      </c>
      <c r="C30" s="90">
        <v>85.2</v>
      </c>
      <c r="D30" s="107">
        <v>88</v>
      </c>
      <c r="E30" s="92">
        <v>2423</v>
      </c>
      <c r="F30" s="5"/>
      <c r="G30" s="202"/>
      <c r="H30" s="202"/>
    </row>
    <row r="31" spans="1:8" x14ac:dyDescent="0.25">
      <c r="A31" s="86" t="s">
        <v>22</v>
      </c>
      <c r="B31" s="82">
        <v>75</v>
      </c>
      <c r="C31" s="90">
        <v>73.7</v>
      </c>
      <c r="D31" s="262">
        <v>76.7</v>
      </c>
      <c r="E31" s="92">
        <v>3296</v>
      </c>
      <c r="F31" s="5"/>
      <c r="G31" s="202"/>
      <c r="H31" s="202"/>
    </row>
    <row r="32" spans="1:8" x14ac:dyDescent="0.25">
      <c r="A32" s="83" t="s">
        <v>76</v>
      </c>
      <c r="B32" s="84"/>
      <c r="C32" s="108"/>
      <c r="D32" s="108"/>
      <c r="E32" s="117"/>
      <c r="F32" s="5"/>
      <c r="G32" s="202"/>
      <c r="H32" s="202"/>
    </row>
    <row r="33" spans="1:8" x14ac:dyDescent="0.25">
      <c r="A33" s="85" t="s">
        <v>18</v>
      </c>
      <c r="B33" s="82">
        <v>75</v>
      </c>
      <c r="C33" s="90">
        <v>72</v>
      </c>
      <c r="D33" s="107">
        <v>77.2</v>
      </c>
      <c r="E33" s="92">
        <v>1059</v>
      </c>
      <c r="F33" s="5"/>
      <c r="G33" s="202"/>
      <c r="H33" s="202"/>
    </row>
    <row r="34" spans="1:8" x14ac:dyDescent="0.25">
      <c r="A34" s="86" t="s">
        <v>19</v>
      </c>
      <c r="B34" s="82">
        <v>88</v>
      </c>
      <c r="C34" s="90">
        <v>86.3</v>
      </c>
      <c r="D34" s="107">
        <v>90.2</v>
      </c>
      <c r="E34" s="92">
        <v>1080</v>
      </c>
      <c r="F34" s="5"/>
      <c r="G34" s="202"/>
      <c r="H34" s="202"/>
    </row>
    <row r="35" spans="1:8" x14ac:dyDescent="0.25">
      <c r="A35" s="83" t="s">
        <v>77</v>
      </c>
      <c r="B35" s="84"/>
      <c r="C35" s="108"/>
      <c r="D35" s="108"/>
      <c r="E35" s="117"/>
      <c r="F35" s="5"/>
      <c r="G35" s="202"/>
      <c r="H35" s="202"/>
    </row>
    <row r="36" spans="1:8" x14ac:dyDescent="0.25">
      <c r="A36" s="85" t="s">
        <v>93</v>
      </c>
      <c r="B36" s="82">
        <v>80</v>
      </c>
      <c r="C36" s="90">
        <v>79</v>
      </c>
      <c r="D36" s="107">
        <v>81.599999999999994</v>
      </c>
      <c r="E36" s="92">
        <v>3494</v>
      </c>
      <c r="F36" s="5"/>
      <c r="G36" s="202"/>
      <c r="H36" s="202"/>
    </row>
    <row r="37" spans="1:8" x14ac:dyDescent="0.25">
      <c r="A37" s="94" t="s">
        <v>94</v>
      </c>
      <c r="B37" s="95">
        <v>79</v>
      </c>
      <c r="C37" s="96">
        <v>77.7</v>
      </c>
      <c r="D37" s="110">
        <v>81.099999999999994</v>
      </c>
      <c r="E37" s="97">
        <v>2237</v>
      </c>
      <c r="F37" s="5"/>
      <c r="G37" s="202"/>
      <c r="H37" s="202"/>
    </row>
  </sheetData>
  <mergeCells count="5">
    <mergeCell ref="A3:A5"/>
    <mergeCell ref="B3:D3"/>
    <mergeCell ref="E3:E5"/>
    <mergeCell ref="B4:B5"/>
    <mergeCell ref="C4:D4"/>
  </mergeCells>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&amp;L&amp;K00-033Findings from the Continuous Household Survey 2018/19&amp;R&amp;K00-033Page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zoomScaleNormal="100" zoomScaleSheetLayoutView="80" workbookViewId="0"/>
  </sheetViews>
  <sheetFormatPr defaultRowHeight="15.75" x14ac:dyDescent="0.25"/>
  <cols>
    <col min="1" max="1" width="25.85546875" style="1" customWidth="1"/>
    <col min="2" max="5" width="10.7109375" style="2" customWidth="1"/>
    <col min="6" max="6" width="16.28515625" style="124" customWidth="1"/>
    <col min="7" max="7" width="9.140625" style="3" customWidth="1"/>
  </cols>
  <sheetData>
    <row r="1" spans="1:13" ht="15" customHeight="1" x14ac:dyDescent="0.25">
      <c r="A1" s="116" t="str">
        <f>Contents!A12</f>
        <v>Table 4b: Attendance at arts events 2017/18 - 2018/19</v>
      </c>
    </row>
    <row r="2" spans="1:13" ht="15" customHeight="1" x14ac:dyDescent="0.25">
      <c r="L2" s="123"/>
      <c r="M2" s="123"/>
    </row>
    <row r="3" spans="1:13" ht="15" customHeight="1" x14ac:dyDescent="0.25">
      <c r="A3" s="351"/>
      <c r="B3" s="432" t="s">
        <v>163</v>
      </c>
      <c r="C3" s="433"/>
      <c r="D3" s="433"/>
      <c r="E3" s="434"/>
      <c r="F3" s="435" t="s">
        <v>116</v>
      </c>
      <c r="L3" s="123"/>
      <c r="M3" s="123"/>
    </row>
    <row r="4" spans="1:13" ht="18" customHeight="1" x14ac:dyDescent="0.25">
      <c r="A4" s="344" t="s">
        <v>8</v>
      </c>
      <c r="B4" s="437" t="s">
        <v>190</v>
      </c>
      <c r="C4" s="438"/>
      <c r="D4" s="437" t="s">
        <v>166</v>
      </c>
      <c r="E4" s="439"/>
      <c r="F4" s="436"/>
      <c r="G4"/>
    </row>
    <row r="5" spans="1:13" ht="18" customHeight="1" x14ac:dyDescent="0.25">
      <c r="A5" s="345"/>
      <c r="B5" s="14" t="s">
        <v>30</v>
      </c>
      <c r="C5" s="203" t="s">
        <v>9</v>
      </c>
      <c r="D5" s="14" t="s">
        <v>31</v>
      </c>
      <c r="E5" s="204" t="s">
        <v>9</v>
      </c>
      <c r="F5" s="436"/>
      <c r="G5"/>
    </row>
    <row r="6" spans="1:13" s="8" customFormat="1" ht="18" customHeight="1" x14ac:dyDescent="0.2">
      <c r="A6" s="346" t="s">
        <v>10</v>
      </c>
      <c r="B6" s="82">
        <v>80</v>
      </c>
      <c r="C6" s="82">
        <v>5732</v>
      </c>
      <c r="D6" s="82">
        <v>79</v>
      </c>
      <c r="E6" s="82">
        <v>5672</v>
      </c>
      <c r="F6" s="229" t="s">
        <v>45</v>
      </c>
      <c r="G6" s="205"/>
      <c r="H6" s="205"/>
    </row>
    <row r="7" spans="1:13" s="8" customFormat="1" ht="15" customHeight="1" x14ac:dyDescent="0.2">
      <c r="A7" s="83" t="s">
        <v>70</v>
      </c>
      <c r="B7" s="84"/>
      <c r="C7" s="111"/>
      <c r="D7" s="84"/>
      <c r="E7" s="111"/>
      <c r="F7" s="125"/>
      <c r="G7" s="205"/>
      <c r="H7" s="205"/>
    </row>
    <row r="8" spans="1:13" s="8" customFormat="1" ht="18" customHeight="1" x14ac:dyDescent="0.2">
      <c r="A8" s="347" t="s">
        <v>1</v>
      </c>
      <c r="B8" s="82">
        <v>77</v>
      </c>
      <c r="C8" s="82">
        <v>2461</v>
      </c>
      <c r="D8" s="82">
        <v>76</v>
      </c>
      <c r="E8" s="82">
        <v>2461</v>
      </c>
      <c r="F8" s="229" t="s">
        <v>45</v>
      </c>
      <c r="G8" s="205"/>
      <c r="H8" s="205"/>
    </row>
    <row r="9" spans="1:13" s="8" customFormat="1" ht="18" customHeight="1" x14ac:dyDescent="0.2">
      <c r="A9" s="348" t="s">
        <v>2</v>
      </c>
      <c r="B9" s="82">
        <v>83</v>
      </c>
      <c r="C9" s="82">
        <v>3271</v>
      </c>
      <c r="D9" s="82">
        <v>82</v>
      </c>
      <c r="E9" s="82">
        <v>3211</v>
      </c>
      <c r="F9" s="229" t="s">
        <v>45</v>
      </c>
      <c r="G9" s="205"/>
      <c r="H9" s="205"/>
    </row>
    <row r="10" spans="1:13" s="8" customFormat="1" ht="15" customHeight="1" x14ac:dyDescent="0.2">
      <c r="A10" s="83" t="s">
        <v>71</v>
      </c>
      <c r="B10" s="84"/>
      <c r="C10" s="111"/>
      <c r="D10" s="84"/>
      <c r="E10" s="111"/>
      <c r="F10" s="126"/>
      <c r="G10" s="205"/>
      <c r="H10" s="205"/>
    </row>
    <row r="11" spans="1:13" s="8" customFormat="1" ht="18" customHeight="1" x14ac:dyDescent="0.2">
      <c r="A11" s="347" t="s">
        <v>3</v>
      </c>
      <c r="B11" s="82">
        <v>90</v>
      </c>
      <c r="C11" s="82">
        <v>358</v>
      </c>
      <c r="D11" s="82">
        <v>92</v>
      </c>
      <c r="E11" s="82">
        <v>377</v>
      </c>
      <c r="F11" s="229" t="s">
        <v>45</v>
      </c>
      <c r="G11" s="205"/>
      <c r="H11" s="205"/>
    </row>
    <row r="12" spans="1:13" s="8" customFormat="1" ht="18" customHeight="1" x14ac:dyDescent="0.2">
      <c r="A12" s="348" t="s">
        <v>4</v>
      </c>
      <c r="B12" s="82">
        <v>90</v>
      </c>
      <c r="C12" s="82">
        <v>725</v>
      </c>
      <c r="D12" s="82">
        <v>91</v>
      </c>
      <c r="E12" s="82">
        <v>776</v>
      </c>
      <c r="F12" s="229" t="s">
        <v>45</v>
      </c>
      <c r="G12" s="205"/>
      <c r="H12" s="205"/>
    </row>
    <row r="13" spans="1:13" s="8" customFormat="1" ht="18" customHeight="1" x14ac:dyDescent="0.2">
      <c r="A13" s="347" t="s">
        <v>11</v>
      </c>
      <c r="B13" s="82">
        <v>90</v>
      </c>
      <c r="C13" s="82">
        <v>994</v>
      </c>
      <c r="D13" s="82">
        <v>88</v>
      </c>
      <c r="E13" s="82">
        <v>950</v>
      </c>
      <c r="F13" s="229" t="s">
        <v>45</v>
      </c>
      <c r="G13" s="205"/>
      <c r="H13" s="205"/>
    </row>
    <row r="14" spans="1:13" s="8" customFormat="1" ht="18" customHeight="1" x14ac:dyDescent="0.2">
      <c r="A14" s="348" t="s">
        <v>5</v>
      </c>
      <c r="B14" s="82">
        <v>82</v>
      </c>
      <c r="C14" s="82">
        <v>1045</v>
      </c>
      <c r="D14" s="82">
        <v>82</v>
      </c>
      <c r="E14" s="82">
        <v>1037</v>
      </c>
      <c r="F14" s="229" t="s">
        <v>45</v>
      </c>
      <c r="G14" s="205"/>
      <c r="H14" s="205"/>
    </row>
    <row r="15" spans="1:13" s="8" customFormat="1" ht="18" customHeight="1" x14ac:dyDescent="0.2">
      <c r="A15" s="347" t="s">
        <v>6</v>
      </c>
      <c r="B15" s="82">
        <v>74</v>
      </c>
      <c r="C15" s="82">
        <v>1026</v>
      </c>
      <c r="D15" s="82">
        <v>73</v>
      </c>
      <c r="E15" s="192">
        <v>1064</v>
      </c>
      <c r="F15" s="233" t="s">
        <v>45</v>
      </c>
      <c r="G15" s="311"/>
      <c r="H15" s="205"/>
    </row>
    <row r="16" spans="1:13" s="8" customFormat="1" ht="18" customHeight="1" x14ac:dyDescent="0.2">
      <c r="A16" s="348" t="s">
        <v>7</v>
      </c>
      <c r="B16" s="82">
        <v>58</v>
      </c>
      <c r="C16" s="82">
        <v>1584</v>
      </c>
      <c r="D16" s="82">
        <v>55</v>
      </c>
      <c r="E16" s="192">
        <v>1468</v>
      </c>
      <c r="F16" s="233" t="s">
        <v>45</v>
      </c>
      <c r="G16" s="311"/>
      <c r="H16" s="205"/>
    </row>
    <row r="17" spans="1:8" s="8" customFormat="1" ht="15" customHeight="1" x14ac:dyDescent="0.2">
      <c r="A17" s="83" t="s">
        <v>72</v>
      </c>
      <c r="B17" s="84"/>
      <c r="C17" s="111"/>
      <c r="D17" s="84"/>
      <c r="E17" s="111"/>
      <c r="F17" s="248"/>
      <c r="G17" s="205"/>
      <c r="H17" s="205"/>
    </row>
    <row r="18" spans="1:8" s="8" customFormat="1" ht="18" customHeight="1" x14ac:dyDescent="0.2">
      <c r="A18" s="347" t="s">
        <v>12</v>
      </c>
      <c r="B18" s="82">
        <v>79</v>
      </c>
      <c r="C18" s="82">
        <v>2340</v>
      </c>
      <c r="D18" s="82">
        <v>79</v>
      </c>
      <c r="E18" s="82">
        <v>2290</v>
      </c>
      <c r="F18" s="229" t="s">
        <v>45</v>
      </c>
      <c r="G18" s="205"/>
      <c r="H18" s="205"/>
    </row>
    <row r="19" spans="1:8" s="8" customFormat="1" ht="18" customHeight="1" x14ac:dyDescent="0.2">
      <c r="A19" s="348" t="s">
        <v>13</v>
      </c>
      <c r="B19" s="87">
        <v>79</v>
      </c>
      <c r="C19" s="87">
        <v>2696</v>
      </c>
      <c r="D19" s="87">
        <v>77</v>
      </c>
      <c r="E19" s="87">
        <v>2638</v>
      </c>
      <c r="F19" s="229" t="s">
        <v>45</v>
      </c>
      <c r="G19" s="205"/>
      <c r="H19" s="205"/>
    </row>
    <row r="20" spans="1:8" s="8" customFormat="1" ht="18" customHeight="1" x14ac:dyDescent="0.2">
      <c r="A20" s="347" t="s">
        <v>32</v>
      </c>
      <c r="B20" s="82">
        <v>86</v>
      </c>
      <c r="C20" s="82">
        <v>653</v>
      </c>
      <c r="D20" s="82">
        <v>85</v>
      </c>
      <c r="E20" s="82">
        <v>720</v>
      </c>
      <c r="F20" s="229" t="s">
        <v>45</v>
      </c>
      <c r="G20" s="205"/>
      <c r="H20" s="205"/>
    </row>
    <row r="21" spans="1:8" s="8" customFormat="1" ht="15" customHeight="1" x14ac:dyDescent="0.2">
      <c r="A21" s="83" t="s">
        <v>73</v>
      </c>
      <c r="B21" s="84"/>
      <c r="C21" s="111"/>
      <c r="D21" s="84"/>
      <c r="E21" s="111"/>
      <c r="F21" s="126"/>
      <c r="G21" s="205"/>
      <c r="H21" s="205"/>
    </row>
    <row r="22" spans="1:8" s="8" customFormat="1" ht="18" customHeight="1" x14ac:dyDescent="0.2">
      <c r="A22" s="347" t="s">
        <v>14</v>
      </c>
      <c r="B22" s="82">
        <v>82</v>
      </c>
      <c r="C22" s="82">
        <v>3493</v>
      </c>
      <c r="D22" s="82">
        <v>81</v>
      </c>
      <c r="E22" s="82">
        <v>3398</v>
      </c>
      <c r="F22" s="229" t="s">
        <v>45</v>
      </c>
      <c r="G22" s="205"/>
      <c r="H22" s="205"/>
    </row>
    <row r="23" spans="1:8" s="8" customFormat="1" ht="18" customHeight="1" x14ac:dyDescent="0.2">
      <c r="A23" s="272" t="s">
        <v>15</v>
      </c>
      <c r="B23" s="244">
        <v>83</v>
      </c>
      <c r="C23" s="82">
        <v>1148</v>
      </c>
      <c r="D23" s="88">
        <v>84</v>
      </c>
      <c r="E23" s="82">
        <v>1238</v>
      </c>
      <c r="F23" s="229" t="s">
        <v>45</v>
      </c>
      <c r="G23" s="205"/>
      <c r="H23" s="205"/>
    </row>
    <row r="24" spans="1:8" s="8" customFormat="1" ht="18" customHeight="1" x14ac:dyDescent="0.2">
      <c r="A24" s="349" t="s">
        <v>16</v>
      </c>
      <c r="B24" s="244">
        <v>58</v>
      </c>
      <c r="C24" s="82">
        <v>519</v>
      </c>
      <c r="D24" s="88">
        <v>53</v>
      </c>
      <c r="E24" s="82">
        <v>486</v>
      </c>
      <c r="F24" s="229" t="s">
        <v>45</v>
      </c>
      <c r="G24" s="205"/>
      <c r="H24" s="205"/>
    </row>
    <row r="25" spans="1:8" s="8" customFormat="1" ht="18" customHeight="1" x14ac:dyDescent="0.2">
      <c r="A25" s="272" t="s">
        <v>17</v>
      </c>
      <c r="B25" s="244">
        <v>73</v>
      </c>
      <c r="C25" s="82">
        <v>572</v>
      </c>
      <c r="D25" s="88">
        <v>71</v>
      </c>
      <c r="E25" s="82">
        <v>550</v>
      </c>
      <c r="F25" s="229" t="s">
        <v>45</v>
      </c>
      <c r="G25" s="205"/>
      <c r="H25" s="205"/>
    </row>
    <row r="26" spans="1:8" s="8" customFormat="1" ht="15" customHeight="1" x14ac:dyDescent="0.2">
      <c r="A26" s="91" t="s">
        <v>74</v>
      </c>
      <c r="B26" s="83"/>
      <c r="C26" s="111"/>
      <c r="D26" s="84"/>
      <c r="E26" s="111"/>
      <c r="F26" s="126"/>
      <c r="G26" s="205"/>
      <c r="H26" s="205"/>
    </row>
    <row r="27" spans="1:8" s="8" customFormat="1" ht="18" customHeight="1" x14ac:dyDescent="0.2">
      <c r="A27" s="349" t="s">
        <v>78</v>
      </c>
      <c r="B27" s="244">
        <v>65</v>
      </c>
      <c r="C27" s="82">
        <v>1754</v>
      </c>
      <c r="D27" s="88">
        <v>65</v>
      </c>
      <c r="E27" s="82">
        <v>1790</v>
      </c>
      <c r="F27" s="229" t="s">
        <v>45</v>
      </c>
      <c r="G27" s="205"/>
      <c r="H27" s="205"/>
    </row>
    <row r="28" spans="1:8" s="8" customFormat="1" ht="18" customHeight="1" x14ac:dyDescent="0.2">
      <c r="A28" s="272" t="s">
        <v>79</v>
      </c>
      <c r="B28" s="242">
        <v>86</v>
      </c>
      <c r="C28" s="82">
        <v>3967</v>
      </c>
      <c r="D28" s="88">
        <v>85</v>
      </c>
      <c r="E28" s="82">
        <v>3872</v>
      </c>
      <c r="F28" s="229" t="s">
        <v>45</v>
      </c>
      <c r="G28" s="205"/>
      <c r="H28" s="205"/>
    </row>
    <row r="29" spans="1:8" s="8" customFormat="1" ht="18" customHeight="1" x14ac:dyDescent="0.2">
      <c r="A29" s="83" t="s">
        <v>75</v>
      </c>
      <c r="B29" s="84"/>
      <c r="C29" s="111"/>
      <c r="D29" s="84"/>
      <c r="E29" s="111"/>
      <c r="F29" s="249"/>
      <c r="G29" s="205"/>
      <c r="H29" s="205"/>
    </row>
    <row r="30" spans="1:8" s="8" customFormat="1" ht="18" customHeight="1" x14ac:dyDescent="0.2">
      <c r="A30" s="347" t="s">
        <v>21</v>
      </c>
      <c r="B30" s="82">
        <v>87</v>
      </c>
      <c r="C30" s="82">
        <v>2423</v>
      </c>
      <c r="D30" s="82">
        <v>85</v>
      </c>
      <c r="E30" s="192">
        <v>2349</v>
      </c>
      <c r="F30" s="234" t="s">
        <v>161</v>
      </c>
      <c r="G30" s="205"/>
      <c r="H30" s="205"/>
    </row>
    <row r="31" spans="1:8" s="8" customFormat="1" ht="18" customHeight="1" x14ac:dyDescent="0.2">
      <c r="A31" s="348" t="s">
        <v>22</v>
      </c>
      <c r="B31" s="82">
        <v>75</v>
      </c>
      <c r="C31" s="82">
        <v>3296</v>
      </c>
      <c r="D31" s="82">
        <v>75</v>
      </c>
      <c r="E31" s="192">
        <v>3317</v>
      </c>
      <c r="F31" s="233" t="s">
        <v>45</v>
      </c>
      <c r="G31" s="205"/>
      <c r="H31" s="205"/>
    </row>
    <row r="32" spans="1:8" s="8" customFormat="1" ht="18" customHeight="1" x14ac:dyDescent="0.2">
      <c r="A32" s="83" t="s">
        <v>76</v>
      </c>
      <c r="B32" s="84"/>
      <c r="C32" s="111"/>
      <c r="D32" s="84"/>
      <c r="E32" s="111"/>
      <c r="F32" s="250"/>
      <c r="G32" s="205"/>
      <c r="H32" s="205"/>
    </row>
    <row r="33" spans="1:8" s="8" customFormat="1" ht="18" customHeight="1" x14ac:dyDescent="0.2">
      <c r="A33" s="347" t="s">
        <v>18</v>
      </c>
      <c r="B33" s="82">
        <v>75</v>
      </c>
      <c r="C33" s="82">
        <v>1059</v>
      </c>
      <c r="D33" s="82">
        <v>74</v>
      </c>
      <c r="E33" s="192">
        <v>1002</v>
      </c>
      <c r="F33" s="233" t="s">
        <v>45</v>
      </c>
      <c r="G33" s="205"/>
      <c r="H33" s="205"/>
    </row>
    <row r="34" spans="1:8" s="8" customFormat="1" ht="18" customHeight="1" x14ac:dyDescent="0.2">
      <c r="A34" s="348" t="s">
        <v>19</v>
      </c>
      <c r="B34" s="82">
        <v>88</v>
      </c>
      <c r="C34" s="82">
        <v>1080</v>
      </c>
      <c r="D34" s="82">
        <v>86</v>
      </c>
      <c r="E34" s="192">
        <v>1122</v>
      </c>
      <c r="F34" s="233" t="s">
        <v>45</v>
      </c>
      <c r="G34" s="205"/>
      <c r="H34" s="205"/>
    </row>
    <row r="35" spans="1:8" s="8" customFormat="1" ht="18" customHeight="1" x14ac:dyDescent="0.2">
      <c r="A35" s="83" t="s">
        <v>77</v>
      </c>
      <c r="B35" s="84"/>
      <c r="C35" s="111"/>
      <c r="D35" s="84"/>
      <c r="E35" s="111"/>
      <c r="F35" s="248"/>
      <c r="G35" s="205"/>
      <c r="H35" s="205"/>
    </row>
    <row r="36" spans="1:8" s="8" customFormat="1" ht="18" customHeight="1" x14ac:dyDescent="0.2">
      <c r="A36" s="347" t="s">
        <v>93</v>
      </c>
      <c r="B36" s="82">
        <v>80</v>
      </c>
      <c r="C36" s="82">
        <v>3494</v>
      </c>
      <c r="D36" s="82">
        <v>81</v>
      </c>
      <c r="E36" s="82">
        <v>3649</v>
      </c>
      <c r="F36" s="229" t="s">
        <v>45</v>
      </c>
      <c r="G36" s="205"/>
      <c r="H36" s="205"/>
    </row>
    <row r="37" spans="1:8" s="8" customFormat="1" ht="18" customHeight="1" x14ac:dyDescent="0.2">
      <c r="A37" s="350" t="s">
        <v>20</v>
      </c>
      <c r="B37" s="95">
        <v>79</v>
      </c>
      <c r="C37" s="95">
        <v>2237</v>
      </c>
      <c r="D37" s="95">
        <v>77</v>
      </c>
      <c r="E37" s="95">
        <v>2023</v>
      </c>
      <c r="F37" s="312" t="s">
        <v>45</v>
      </c>
      <c r="G37" s="205"/>
      <c r="H37" s="205"/>
    </row>
    <row r="38" spans="1:8" s="8" customFormat="1" ht="15" x14ac:dyDescent="0.25">
      <c r="A38" s="4"/>
      <c r="B38" s="6"/>
      <c r="C38" s="6"/>
      <c r="D38" s="6"/>
      <c r="E38" s="6"/>
      <c r="F38" s="127"/>
      <c r="G38" s="7"/>
    </row>
  </sheetData>
  <mergeCells count="4">
    <mergeCell ref="B3:E3"/>
    <mergeCell ref="F3:F5"/>
    <mergeCell ref="B4:C4"/>
    <mergeCell ref="D4:E4"/>
  </mergeCells>
  <conditionalFormatting sqref="F1:G3 F38:G1048576">
    <cfRule type="cellIs" dxfId="99" priority="464" operator="equal">
      <formula>"Significant"</formula>
    </cfRule>
  </conditionalFormatting>
  <conditionalFormatting sqref="F8">
    <cfRule type="iconSet" priority="70">
      <iconSet iconSet="3Arrows" showValue="0" reverse="1">
        <cfvo type="percent" val="0"/>
        <cfvo type="num" val="0"/>
        <cfvo type="num" val="1"/>
      </iconSet>
    </cfRule>
  </conditionalFormatting>
  <conditionalFormatting sqref="F28">
    <cfRule type="cellIs" dxfId="98" priority="59" operator="equal">
      <formula>"Significant"</formula>
    </cfRule>
  </conditionalFormatting>
  <conditionalFormatting sqref="F11">
    <cfRule type="cellIs" dxfId="97" priority="56" operator="equal">
      <formula>"Significant"</formula>
    </cfRule>
  </conditionalFormatting>
  <conditionalFormatting sqref="F18:F20 F8:F9 F6 F22:F25 F27:F28 F36:F37 F13:F16 F33:F34 F31">
    <cfRule type="cellIs" dxfId="96" priority="139" operator="equal">
      <formula>"Significant"</formula>
    </cfRule>
  </conditionalFormatting>
  <conditionalFormatting sqref="F6">
    <cfRule type="iconSet" priority="140">
      <iconSet iconSet="3Arrows" showValue="0" reverse="1">
        <cfvo type="percent" val="0"/>
        <cfvo type="num" val="0"/>
        <cfvo type="num" val="1"/>
      </iconSet>
    </cfRule>
  </conditionalFormatting>
  <conditionalFormatting sqref="F22">
    <cfRule type="iconSet" priority="141">
      <iconSet iconSet="3Arrows" showValue="0" reverse="1">
        <cfvo type="percent" val="0"/>
        <cfvo type="num" val="0"/>
        <cfvo type="num" val="1"/>
      </iconSet>
    </cfRule>
  </conditionalFormatting>
  <conditionalFormatting sqref="F28">
    <cfRule type="iconSet" priority="142">
      <iconSet iconSet="3Arrows" showValue="0" reverse="1">
        <cfvo type="percent" val="0"/>
        <cfvo type="num" val="0"/>
        <cfvo type="num" val="1"/>
      </iconSet>
    </cfRule>
  </conditionalFormatting>
  <conditionalFormatting sqref="F18:F20 F8:F9 F6 F22:F25 F27:F28 F36:F37 F13:F16 F33:F34 F31">
    <cfRule type="cellIs" dxfId="95" priority="138" operator="equal">
      <formula>"Significant"</formula>
    </cfRule>
  </conditionalFormatting>
  <conditionalFormatting sqref="F6">
    <cfRule type="iconSet" priority="137">
      <iconSet iconSet="3Arrows" showValue="0" reverse="1">
        <cfvo type="percent" val="0"/>
        <cfvo type="num" val="0"/>
        <cfvo type="num" val="1"/>
      </iconSet>
    </cfRule>
  </conditionalFormatting>
  <conditionalFormatting sqref="F8">
    <cfRule type="iconSet" priority="136">
      <iconSet iconSet="3Arrows" showValue="0" reverse="1">
        <cfvo type="percent" val="0"/>
        <cfvo type="num" val="0"/>
        <cfvo type="num" val="1"/>
      </iconSet>
    </cfRule>
  </conditionalFormatting>
  <conditionalFormatting sqref="F13">
    <cfRule type="iconSet" priority="135">
      <iconSet iconSet="3Arrows" showValue="0" reverse="1">
        <cfvo type="percent" val="0"/>
        <cfvo type="num" val="0"/>
        <cfvo type="num" val="1"/>
      </iconSet>
    </cfRule>
  </conditionalFormatting>
  <conditionalFormatting sqref="F18">
    <cfRule type="iconSet" priority="134">
      <iconSet iconSet="3Arrows" showValue="0" reverse="1">
        <cfvo type="percent" val="0"/>
        <cfvo type="num" val="0"/>
        <cfvo type="num" val="1"/>
      </iconSet>
    </cfRule>
  </conditionalFormatting>
  <conditionalFormatting sqref="F23">
    <cfRule type="iconSet" priority="133">
      <iconSet iconSet="3Arrows" showValue="0" reverse="1">
        <cfvo type="percent" val="0"/>
        <cfvo type="num" val="0"/>
        <cfvo type="num" val="1"/>
      </iconSet>
    </cfRule>
  </conditionalFormatting>
  <conditionalFormatting sqref="F28">
    <cfRule type="iconSet" priority="132">
      <iconSet iconSet="3Arrows" showValue="0" reverse="1">
        <cfvo type="percent" val="0"/>
        <cfvo type="num" val="0"/>
        <cfvo type="num" val="1"/>
      </iconSet>
    </cfRule>
  </conditionalFormatting>
  <conditionalFormatting sqref="F31">
    <cfRule type="iconSet" priority="131">
      <iconSet iconSet="3Arrows" showValue="0" reverse="1">
        <cfvo type="percent" val="0"/>
        <cfvo type="num" val="0"/>
        <cfvo type="num" val="1"/>
      </iconSet>
    </cfRule>
  </conditionalFormatting>
  <conditionalFormatting sqref="F36:F37">
    <cfRule type="iconSet" priority="130">
      <iconSet iconSet="3Arrows" showValue="0" reverse="1">
        <cfvo type="percent" val="0"/>
        <cfvo type="num" val="0"/>
        <cfvo type="num" val="1"/>
      </iconSet>
    </cfRule>
  </conditionalFormatting>
  <conditionalFormatting sqref="F9">
    <cfRule type="iconSet" priority="129">
      <iconSet iconSet="3Arrows" showValue="0" reverse="1">
        <cfvo type="percent" val="0"/>
        <cfvo type="num" val="0"/>
        <cfvo type="num" val="1"/>
      </iconSet>
    </cfRule>
  </conditionalFormatting>
  <conditionalFormatting sqref="F14">
    <cfRule type="iconSet" priority="128">
      <iconSet iconSet="3Arrows" showValue="0" reverse="1">
        <cfvo type="percent" val="0"/>
        <cfvo type="num" val="0"/>
        <cfvo type="num" val="1"/>
      </iconSet>
    </cfRule>
  </conditionalFormatting>
  <conditionalFormatting sqref="F15:F16">
    <cfRule type="iconSet" priority="127">
      <iconSet iconSet="3Arrows" showValue="0" reverse="1">
        <cfvo type="percent" val="0"/>
        <cfvo type="num" val="0"/>
        <cfvo type="num" val="1"/>
      </iconSet>
    </cfRule>
  </conditionalFormatting>
  <conditionalFormatting sqref="F19">
    <cfRule type="iconSet" priority="126">
      <iconSet iconSet="3Arrows" showValue="0" reverse="1">
        <cfvo type="percent" val="0"/>
        <cfvo type="num" val="0"/>
        <cfvo type="num" val="1"/>
      </iconSet>
    </cfRule>
  </conditionalFormatting>
  <conditionalFormatting sqref="F19:F20">
    <cfRule type="iconSet" priority="125">
      <iconSet iconSet="3Arrows" showValue="0" reverse="1">
        <cfvo type="percent" val="0"/>
        <cfvo type="num" val="0"/>
        <cfvo type="num" val="1"/>
      </iconSet>
    </cfRule>
  </conditionalFormatting>
  <conditionalFormatting sqref="F22">
    <cfRule type="iconSet" priority="124">
      <iconSet iconSet="3Arrows" showValue="0" reverse="1">
        <cfvo type="percent" val="0"/>
        <cfvo type="num" val="0"/>
        <cfvo type="num" val="1"/>
      </iconSet>
    </cfRule>
  </conditionalFormatting>
  <conditionalFormatting sqref="F24">
    <cfRule type="iconSet" priority="123">
      <iconSet iconSet="3Arrows" showValue="0" reverse="1">
        <cfvo type="percent" val="0"/>
        <cfvo type="num" val="0"/>
        <cfvo type="num" val="1"/>
      </iconSet>
    </cfRule>
  </conditionalFormatting>
  <conditionalFormatting sqref="F25">
    <cfRule type="iconSet" priority="122">
      <iconSet iconSet="3Arrows" showValue="0" reverse="1">
        <cfvo type="percent" val="0"/>
        <cfvo type="num" val="0"/>
        <cfvo type="num" val="1"/>
      </iconSet>
    </cfRule>
  </conditionalFormatting>
  <conditionalFormatting sqref="F27">
    <cfRule type="iconSet" priority="121">
      <iconSet iconSet="3Arrows" showValue="0" reverse="1">
        <cfvo type="percent" val="0"/>
        <cfvo type="num" val="0"/>
        <cfvo type="num" val="1"/>
      </iconSet>
    </cfRule>
  </conditionalFormatting>
  <conditionalFormatting sqref="F33:F34">
    <cfRule type="iconSet" priority="119">
      <iconSet iconSet="3Arrows" showValue="0" reverse="1">
        <cfvo type="percent" val="0"/>
        <cfvo type="num" val="0"/>
        <cfvo type="num" val="1"/>
      </iconSet>
    </cfRule>
  </conditionalFormatting>
  <conditionalFormatting sqref="F9">
    <cfRule type="cellIs" dxfId="94" priority="118" operator="equal">
      <formula>"Significant"</formula>
    </cfRule>
  </conditionalFormatting>
  <conditionalFormatting sqref="F9">
    <cfRule type="iconSet" priority="117">
      <iconSet iconSet="3Arrows" showValue="0" reverse="1">
        <cfvo type="percent" val="0"/>
        <cfvo type="num" val="0"/>
        <cfvo type="num" val="1"/>
      </iconSet>
    </cfRule>
  </conditionalFormatting>
  <conditionalFormatting sqref="F9">
    <cfRule type="iconSet" priority="116">
      <iconSet iconSet="3Arrows" showValue="0" reverse="1">
        <cfvo type="percent" val="0"/>
        <cfvo type="num" val="0"/>
        <cfvo type="num" val="1"/>
      </iconSet>
    </cfRule>
  </conditionalFormatting>
  <conditionalFormatting sqref="F13">
    <cfRule type="cellIs" dxfId="93" priority="115" operator="equal">
      <formula>"Significant"</formula>
    </cfRule>
  </conditionalFormatting>
  <conditionalFormatting sqref="F13">
    <cfRule type="iconSet" priority="114">
      <iconSet iconSet="3Arrows" showValue="0" reverse="1">
        <cfvo type="percent" val="0"/>
        <cfvo type="num" val="0"/>
        <cfvo type="num" val="1"/>
      </iconSet>
    </cfRule>
  </conditionalFormatting>
  <conditionalFormatting sqref="F13">
    <cfRule type="iconSet" priority="113">
      <iconSet iconSet="3Arrows" showValue="0" reverse="1">
        <cfvo type="percent" val="0"/>
        <cfvo type="num" val="0"/>
        <cfvo type="num" val="1"/>
      </iconSet>
    </cfRule>
  </conditionalFormatting>
  <conditionalFormatting sqref="F14">
    <cfRule type="cellIs" dxfId="92" priority="112" operator="equal">
      <formula>"Significant"</formula>
    </cfRule>
  </conditionalFormatting>
  <conditionalFormatting sqref="F14">
    <cfRule type="iconSet" priority="111">
      <iconSet iconSet="3Arrows" showValue="0" reverse="1">
        <cfvo type="percent" val="0"/>
        <cfvo type="num" val="0"/>
        <cfvo type="num" val="1"/>
      </iconSet>
    </cfRule>
  </conditionalFormatting>
  <conditionalFormatting sqref="F14">
    <cfRule type="iconSet" priority="110">
      <iconSet iconSet="3Arrows" showValue="0" reverse="1">
        <cfvo type="percent" val="0"/>
        <cfvo type="num" val="0"/>
        <cfvo type="num" val="1"/>
      </iconSet>
    </cfRule>
  </conditionalFormatting>
  <conditionalFormatting sqref="F15:F16">
    <cfRule type="cellIs" dxfId="91" priority="109" operator="equal">
      <formula>"Significant"</formula>
    </cfRule>
  </conditionalFormatting>
  <conditionalFormatting sqref="F15:F16">
    <cfRule type="iconSet" priority="108">
      <iconSet iconSet="3Arrows" showValue="0" reverse="1">
        <cfvo type="percent" val="0"/>
        <cfvo type="num" val="0"/>
        <cfvo type="num" val="1"/>
      </iconSet>
    </cfRule>
  </conditionalFormatting>
  <conditionalFormatting sqref="F15:F16">
    <cfRule type="iconSet" priority="107">
      <iconSet iconSet="3Arrows" showValue="0" reverse="1">
        <cfvo type="percent" val="0"/>
        <cfvo type="num" val="0"/>
        <cfvo type="num" val="1"/>
      </iconSet>
    </cfRule>
  </conditionalFormatting>
  <conditionalFormatting sqref="F19">
    <cfRule type="cellIs" dxfId="90" priority="106" operator="equal">
      <formula>"Significant"</formula>
    </cfRule>
  </conditionalFormatting>
  <conditionalFormatting sqref="F19">
    <cfRule type="iconSet" priority="105">
      <iconSet iconSet="3Arrows" showValue="0" reverse="1">
        <cfvo type="percent" val="0"/>
        <cfvo type="num" val="0"/>
        <cfvo type="num" val="1"/>
      </iconSet>
    </cfRule>
  </conditionalFormatting>
  <conditionalFormatting sqref="F19">
    <cfRule type="iconSet" priority="104">
      <iconSet iconSet="3Arrows" showValue="0" reverse="1">
        <cfvo type="percent" val="0"/>
        <cfvo type="num" val="0"/>
        <cfvo type="num" val="1"/>
      </iconSet>
    </cfRule>
  </conditionalFormatting>
  <conditionalFormatting sqref="F20">
    <cfRule type="cellIs" dxfId="89" priority="103" operator="equal">
      <formula>"Significant"</formula>
    </cfRule>
  </conditionalFormatting>
  <conditionalFormatting sqref="F20">
    <cfRule type="iconSet" priority="102">
      <iconSet iconSet="3Arrows" showValue="0" reverse="1">
        <cfvo type="percent" val="0"/>
        <cfvo type="num" val="0"/>
        <cfvo type="num" val="1"/>
      </iconSet>
    </cfRule>
  </conditionalFormatting>
  <conditionalFormatting sqref="F20">
    <cfRule type="iconSet" priority="101">
      <iconSet iconSet="3Arrows" showValue="0" reverse="1">
        <cfvo type="percent" val="0"/>
        <cfvo type="num" val="0"/>
        <cfvo type="num" val="1"/>
      </iconSet>
    </cfRule>
  </conditionalFormatting>
  <conditionalFormatting sqref="F24">
    <cfRule type="cellIs" dxfId="88" priority="100" operator="equal">
      <formula>"Significant"</formula>
    </cfRule>
  </conditionalFormatting>
  <conditionalFormatting sqref="F24">
    <cfRule type="iconSet" priority="99">
      <iconSet iconSet="3Arrows" showValue="0" reverse="1">
        <cfvo type="percent" val="0"/>
        <cfvo type="num" val="0"/>
        <cfvo type="num" val="1"/>
      </iconSet>
    </cfRule>
  </conditionalFormatting>
  <conditionalFormatting sqref="F24">
    <cfRule type="iconSet" priority="98">
      <iconSet iconSet="3Arrows" showValue="0" reverse="1">
        <cfvo type="percent" val="0"/>
        <cfvo type="num" val="0"/>
        <cfvo type="num" val="1"/>
      </iconSet>
    </cfRule>
  </conditionalFormatting>
  <conditionalFormatting sqref="F25">
    <cfRule type="cellIs" dxfId="87" priority="97" operator="equal">
      <formula>"Significant"</formula>
    </cfRule>
  </conditionalFormatting>
  <conditionalFormatting sqref="F25">
    <cfRule type="iconSet" priority="96">
      <iconSet iconSet="3Arrows" showValue="0" reverse="1">
        <cfvo type="percent" val="0"/>
        <cfvo type="num" val="0"/>
        <cfvo type="num" val="1"/>
      </iconSet>
    </cfRule>
  </conditionalFormatting>
  <conditionalFormatting sqref="F25">
    <cfRule type="iconSet" priority="95">
      <iconSet iconSet="3Arrows" showValue="0" reverse="1">
        <cfvo type="percent" val="0"/>
        <cfvo type="num" val="0"/>
        <cfvo type="num" val="1"/>
      </iconSet>
    </cfRule>
  </conditionalFormatting>
  <conditionalFormatting sqref="F27">
    <cfRule type="cellIs" dxfId="86" priority="94" operator="equal">
      <formula>"Significant"</formula>
    </cfRule>
  </conditionalFormatting>
  <conditionalFormatting sqref="F27">
    <cfRule type="iconSet" priority="93">
      <iconSet iconSet="3Arrows" showValue="0" reverse="1">
        <cfvo type="percent" val="0"/>
        <cfvo type="num" val="0"/>
        <cfvo type="num" val="1"/>
      </iconSet>
    </cfRule>
  </conditionalFormatting>
  <conditionalFormatting sqref="F27">
    <cfRule type="iconSet" priority="92">
      <iconSet iconSet="3Arrows" showValue="0" reverse="1">
        <cfvo type="percent" val="0"/>
        <cfvo type="num" val="0"/>
        <cfvo type="num" val="1"/>
      </iconSet>
    </cfRule>
  </conditionalFormatting>
  <conditionalFormatting sqref="F31">
    <cfRule type="cellIs" dxfId="85" priority="88" operator="equal">
      <formula>"Significant"</formula>
    </cfRule>
  </conditionalFormatting>
  <conditionalFormatting sqref="F31">
    <cfRule type="iconSet" priority="87">
      <iconSet iconSet="3Arrows" showValue="0" reverse="1">
        <cfvo type="percent" val="0"/>
        <cfvo type="num" val="0"/>
        <cfvo type="num" val="1"/>
      </iconSet>
    </cfRule>
  </conditionalFormatting>
  <conditionalFormatting sqref="F31">
    <cfRule type="iconSet" priority="86">
      <iconSet iconSet="3Arrows" showValue="0" reverse="1">
        <cfvo type="percent" val="0"/>
        <cfvo type="num" val="0"/>
        <cfvo type="num" val="1"/>
      </iconSet>
    </cfRule>
  </conditionalFormatting>
  <conditionalFormatting sqref="F33:F34">
    <cfRule type="cellIs" dxfId="84" priority="85" operator="equal">
      <formula>"Significant"</formula>
    </cfRule>
  </conditionalFormatting>
  <conditionalFormatting sqref="F33:F34">
    <cfRule type="iconSet" priority="84">
      <iconSet iconSet="3Arrows" showValue="0" reverse="1">
        <cfvo type="percent" val="0"/>
        <cfvo type="num" val="0"/>
        <cfvo type="num" val="1"/>
      </iconSet>
    </cfRule>
  </conditionalFormatting>
  <conditionalFormatting sqref="F33:F34">
    <cfRule type="iconSet" priority="83">
      <iconSet iconSet="3Arrows" showValue="0" reverse="1">
        <cfvo type="percent" val="0"/>
        <cfvo type="num" val="0"/>
        <cfvo type="num" val="1"/>
      </iconSet>
    </cfRule>
  </conditionalFormatting>
  <conditionalFormatting sqref="F36:F37">
    <cfRule type="cellIs" dxfId="83" priority="82" operator="equal">
      <formula>"Significant"</formula>
    </cfRule>
  </conditionalFormatting>
  <conditionalFormatting sqref="F36:F37">
    <cfRule type="iconSet" priority="81">
      <iconSet iconSet="3Arrows" showValue="0" reverse="1">
        <cfvo type="percent" val="0"/>
        <cfvo type="num" val="0"/>
        <cfvo type="num" val="1"/>
      </iconSet>
    </cfRule>
  </conditionalFormatting>
  <conditionalFormatting sqref="F36:F37">
    <cfRule type="iconSet" priority="80">
      <iconSet iconSet="3Arrows" showValue="0" reverse="1">
        <cfvo type="percent" val="0"/>
        <cfvo type="num" val="0"/>
        <cfvo type="num" val="1"/>
      </iconSet>
    </cfRule>
  </conditionalFormatting>
  <conditionalFormatting sqref="F23">
    <cfRule type="cellIs" dxfId="82" priority="79" operator="equal">
      <formula>"Significant"</formula>
    </cfRule>
  </conditionalFormatting>
  <conditionalFormatting sqref="F23">
    <cfRule type="iconSet" priority="78">
      <iconSet iconSet="3Arrows" showValue="0" reverse="1">
        <cfvo type="percent" val="0"/>
        <cfvo type="num" val="0"/>
        <cfvo type="num" val="1"/>
      </iconSet>
    </cfRule>
  </conditionalFormatting>
  <conditionalFormatting sqref="F23">
    <cfRule type="iconSet" priority="77">
      <iconSet iconSet="3Arrows" showValue="0" reverse="1">
        <cfvo type="percent" val="0"/>
        <cfvo type="num" val="0"/>
        <cfvo type="num" val="1"/>
      </iconSet>
    </cfRule>
  </conditionalFormatting>
  <conditionalFormatting sqref="F18">
    <cfRule type="cellIs" dxfId="81" priority="76" operator="equal">
      <formula>"Significant"</formula>
    </cfRule>
  </conditionalFormatting>
  <conditionalFormatting sqref="F18">
    <cfRule type="iconSet" priority="75">
      <iconSet iconSet="3Arrows" showValue="0" reverse="1">
        <cfvo type="percent" val="0"/>
        <cfvo type="num" val="0"/>
        <cfvo type="num" val="1"/>
      </iconSet>
    </cfRule>
  </conditionalFormatting>
  <conditionalFormatting sqref="F18">
    <cfRule type="iconSet" priority="74">
      <iconSet iconSet="3Arrows" showValue="0" reverse="1">
        <cfvo type="percent" val="0"/>
        <cfvo type="num" val="0"/>
        <cfvo type="num" val="1"/>
      </iconSet>
    </cfRule>
  </conditionalFormatting>
  <conditionalFormatting sqref="F8">
    <cfRule type="iconSet" priority="73">
      <iconSet iconSet="3Arrows" showValue="0" reverse="1">
        <cfvo type="percent" val="0"/>
        <cfvo type="num" val="0"/>
        <cfvo type="num" val="1"/>
      </iconSet>
    </cfRule>
  </conditionalFormatting>
  <conditionalFormatting sqref="F8">
    <cfRule type="cellIs" dxfId="80" priority="72" operator="equal">
      <formula>"Significant"</formula>
    </cfRule>
  </conditionalFormatting>
  <conditionalFormatting sqref="F8">
    <cfRule type="iconSet" priority="71">
      <iconSet iconSet="3Arrows" showValue="0" reverse="1">
        <cfvo type="percent" val="0"/>
        <cfvo type="num" val="0"/>
        <cfvo type="num" val="1"/>
      </iconSet>
    </cfRule>
  </conditionalFormatting>
  <conditionalFormatting sqref="F6">
    <cfRule type="iconSet" priority="69">
      <iconSet iconSet="3Arrows" showValue="0" reverse="1">
        <cfvo type="percent" val="0"/>
        <cfvo type="num" val="0"/>
        <cfvo type="num" val="1"/>
      </iconSet>
    </cfRule>
  </conditionalFormatting>
  <conditionalFormatting sqref="F6">
    <cfRule type="iconSet" priority="68">
      <iconSet iconSet="3Arrows" showValue="0" reverse="1">
        <cfvo type="percent" val="0"/>
        <cfvo type="num" val="0"/>
        <cfvo type="num" val="1"/>
      </iconSet>
    </cfRule>
  </conditionalFormatting>
  <conditionalFormatting sqref="F6">
    <cfRule type="cellIs" dxfId="79" priority="67" operator="equal">
      <formula>"Significant"</formula>
    </cfRule>
  </conditionalFormatting>
  <conditionalFormatting sqref="F6">
    <cfRule type="iconSet" priority="66">
      <iconSet iconSet="3Arrows" showValue="0" reverse="1">
        <cfvo type="percent" val="0"/>
        <cfvo type="num" val="0"/>
        <cfvo type="num" val="1"/>
      </iconSet>
    </cfRule>
  </conditionalFormatting>
  <conditionalFormatting sqref="F6">
    <cfRule type="iconSet" priority="65">
      <iconSet iconSet="3Arrows" showValue="0" reverse="1">
        <cfvo type="percent" val="0"/>
        <cfvo type="num" val="0"/>
        <cfvo type="num" val="1"/>
      </iconSet>
    </cfRule>
  </conditionalFormatting>
  <conditionalFormatting sqref="F22">
    <cfRule type="iconSet" priority="64">
      <iconSet iconSet="3Arrows" showValue="0" reverse="1">
        <cfvo type="percent" val="0"/>
        <cfvo type="num" val="0"/>
        <cfvo type="num" val="1"/>
      </iconSet>
    </cfRule>
  </conditionalFormatting>
  <conditionalFormatting sqref="F22">
    <cfRule type="cellIs" dxfId="78" priority="63" operator="equal">
      <formula>"Significant"</formula>
    </cfRule>
  </conditionalFormatting>
  <conditionalFormatting sqref="F22">
    <cfRule type="iconSet" priority="62">
      <iconSet iconSet="3Arrows" showValue="0" reverse="1">
        <cfvo type="percent" val="0"/>
        <cfvo type="num" val="0"/>
        <cfvo type="num" val="1"/>
      </iconSet>
    </cfRule>
  </conditionalFormatting>
  <conditionalFormatting sqref="F22">
    <cfRule type="iconSet" priority="61">
      <iconSet iconSet="3Arrows" showValue="0" reverse="1">
        <cfvo type="percent" val="0"/>
        <cfvo type="num" val="0"/>
        <cfvo type="num" val="1"/>
      </iconSet>
    </cfRule>
  </conditionalFormatting>
  <conditionalFormatting sqref="F28">
    <cfRule type="iconSet" priority="60">
      <iconSet iconSet="3Arrows" showValue="0" reverse="1">
        <cfvo type="percent" val="0"/>
        <cfvo type="num" val="0"/>
        <cfvo type="num" val="1"/>
      </iconSet>
    </cfRule>
  </conditionalFormatting>
  <conditionalFormatting sqref="F28">
    <cfRule type="iconSet" priority="58">
      <iconSet iconSet="3Arrows" showValue="0" reverse="1">
        <cfvo type="percent" val="0"/>
        <cfvo type="num" val="0"/>
        <cfvo type="num" val="1"/>
      </iconSet>
    </cfRule>
  </conditionalFormatting>
  <conditionalFormatting sqref="F28">
    <cfRule type="iconSet" priority="57">
      <iconSet iconSet="3Arrows" showValue="0" reverse="1">
        <cfvo type="percent" val="0"/>
        <cfvo type="num" val="0"/>
        <cfvo type="num" val="1"/>
      </iconSet>
    </cfRule>
  </conditionalFormatting>
  <conditionalFormatting sqref="F11">
    <cfRule type="cellIs" dxfId="77" priority="55" operator="equal">
      <formula>"Significant"</formula>
    </cfRule>
  </conditionalFormatting>
  <conditionalFormatting sqref="F11">
    <cfRule type="iconSet" priority="54">
      <iconSet iconSet="3Arrows" showValue="0" reverse="1">
        <cfvo type="percent" val="0"/>
        <cfvo type="num" val="0"/>
        <cfvo type="num" val="1"/>
      </iconSet>
    </cfRule>
  </conditionalFormatting>
  <conditionalFormatting sqref="F11">
    <cfRule type="iconSet" priority="53">
      <iconSet iconSet="3Arrows" showValue="0" reverse="1">
        <cfvo type="percent" val="0"/>
        <cfvo type="num" val="0"/>
        <cfvo type="num" val="1"/>
      </iconSet>
    </cfRule>
  </conditionalFormatting>
  <conditionalFormatting sqref="F11">
    <cfRule type="cellIs" dxfId="76" priority="52" operator="equal">
      <formula>"Significant"</formula>
    </cfRule>
  </conditionalFormatting>
  <conditionalFormatting sqref="F11">
    <cfRule type="iconSet" priority="51">
      <iconSet iconSet="3Arrows" showValue="0" reverse="1">
        <cfvo type="percent" val="0"/>
        <cfvo type="num" val="0"/>
        <cfvo type="num" val="1"/>
      </iconSet>
    </cfRule>
  </conditionalFormatting>
  <conditionalFormatting sqref="F11">
    <cfRule type="iconSet" priority="50">
      <iconSet iconSet="3Arrows" showValue="0" reverse="1">
        <cfvo type="percent" val="0"/>
        <cfvo type="num" val="0"/>
        <cfvo type="num" val="1"/>
      </iconSet>
    </cfRule>
  </conditionalFormatting>
  <conditionalFormatting sqref="F12">
    <cfRule type="cellIs" dxfId="75" priority="49" operator="equal">
      <formula>"Significant"</formula>
    </cfRule>
  </conditionalFormatting>
  <conditionalFormatting sqref="F12">
    <cfRule type="cellIs" dxfId="74" priority="48" operator="equal">
      <formula>"Significant"</formula>
    </cfRule>
  </conditionalFormatting>
  <conditionalFormatting sqref="F12">
    <cfRule type="iconSet" priority="47">
      <iconSet iconSet="3Arrows" showValue="0" reverse="1">
        <cfvo type="percent" val="0"/>
        <cfvo type="num" val="0"/>
        <cfvo type="num" val="1"/>
      </iconSet>
    </cfRule>
  </conditionalFormatting>
  <conditionalFormatting sqref="F12">
    <cfRule type="cellIs" dxfId="73" priority="46" operator="equal">
      <formula>"Significant"</formula>
    </cfRule>
  </conditionalFormatting>
  <conditionalFormatting sqref="F12">
    <cfRule type="iconSet" priority="45">
      <iconSet iconSet="3Arrows" showValue="0" reverse="1">
        <cfvo type="percent" val="0"/>
        <cfvo type="num" val="0"/>
        <cfvo type="num" val="1"/>
      </iconSet>
    </cfRule>
  </conditionalFormatting>
  <conditionalFormatting sqref="F12">
    <cfRule type="iconSet" priority="44">
      <iconSet iconSet="3Arrows" showValue="0" reverse="1">
        <cfvo type="percent" val="0"/>
        <cfvo type="num" val="0"/>
        <cfvo type="num" val="1"/>
      </iconSet>
    </cfRule>
  </conditionalFormatting>
  <conditionalFormatting sqref="F37">
    <cfRule type="cellIs" dxfId="72" priority="43" operator="equal">
      <formula>"Significant"</formula>
    </cfRule>
  </conditionalFormatting>
  <conditionalFormatting sqref="F37">
    <cfRule type="iconSet" priority="42">
      <iconSet iconSet="3Arrows" showValue="0" reverse="1">
        <cfvo type="percent" val="0"/>
        <cfvo type="num" val="0"/>
        <cfvo type="num" val="1"/>
      </iconSet>
    </cfRule>
  </conditionalFormatting>
  <conditionalFormatting sqref="F37">
    <cfRule type="iconSet" priority="41">
      <iconSet iconSet="3Arrows" showValue="0" reverse="1">
        <cfvo type="percent" val="0"/>
        <cfvo type="num" val="0"/>
        <cfvo type="num" val="1"/>
      </iconSet>
    </cfRule>
  </conditionalFormatting>
  <conditionalFormatting sqref="F30">
    <cfRule type="cellIs" dxfId="71" priority="7" operator="equal">
      <formula>"Significant"</formula>
    </cfRule>
  </conditionalFormatting>
  <conditionalFormatting sqref="F30">
    <cfRule type="iconSet" priority="6">
      <iconSet iconSet="3Arrows" showValue="0" reverse="1">
        <cfvo type="percent" val="0"/>
        <cfvo type="num" val="0"/>
        <cfvo type="num" val="1"/>
      </iconSet>
    </cfRule>
  </conditionalFormatting>
  <conditionalFormatting sqref="F30">
    <cfRule type="iconSet" priority="5">
      <iconSet iconSet="3Arrows" showValue="0" reverse="1">
        <cfvo type="percent" val="0"/>
        <cfvo type="num" val="0"/>
        <cfvo type="num" val="1"/>
      </iconSet>
    </cfRule>
  </conditionalFormatting>
  <conditionalFormatting sqref="F31">
    <cfRule type="iconSet" priority="4">
      <iconSet iconSet="3Arrows" showValue="0" reverse="1">
        <cfvo type="percent" val="0"/>
        <cfvo type="num" val="0"/>
        <cfvo type="num" val="1"/>
      </iconSet>
    </cfRule>
  </conditionalFormatting>
  <conditionalFormatting sqref="F31">
    <cfRule type="cellIs" dxfId="70" priority="3" operator="equal">
      <formula>"Significant"</formula>
    </cfRule>
  </conditionalFormatting>
  <conditionalFormatting sqref="F31">
    <cfRule type="iconSet" priority="2">
      <iconSet iconSet="3Arrows" showValue="0" reverse="1">
        <cfvo type="percent" val="0"/>
        <cfvo type="num" val="0"/>
        <cfvo type="num" val="1"/>
      </iconSet>
    </cfRule>
  </conditionalFormatting>
  <conditionalFormatting sqref="F31">
    <cfRule type="iconSet" priority="1">
      <iconSet iconSet="3Arrows" showValue="0" reverse="1">
        <cfvo type="percent" val="0"/>
        <cfvo type="num" val="0"/>
        <cfvo type="num" val="1"/>
      </iconSet>
    </cfRule>
  </conditionalFormatting>
  <pageMargins left="0.70866141732283472" right="0.70866141732283472" top="0.74803149606299213" bottom="0.74803149606299213" header="0.31496062992125984" footer="0.31496062992125984"/>
  <pageSetup paperSize="9" orientation="portrait" r:id="rId1"/>
  <headerFooter>
    <oddHeader>&amp;R&amp;K00-034Experience of the arts in Northern Ireland</oddHeader>
    <oddFooter>&amp;L&amp;K00-033Findings from the Continuous Household Survey 2018/19&amp;R&amp;K00-033Page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9"/>
  <sheetViews>
    <sheetView zoomScaleNormal="100" zoomScaleSheetLayoutView="90" workbookViewId="0"/>
  </sheetViews>
  <sheetFormatPr defaultRowHeight="15" x14ac:dyDescent="0.25"/>
  <cols>
    <col min="1" max="1" width="39.7109375" customWidth="1"/>
    <col min="2" max="5" width="12" customWidth="1"/>
  </cols>
  <sheetData>
    <row r="1" spans="1:5" ht="19.899999999999999" customHeight="1" x14ac:dyDescent="0.25">
      <c r="A1" s="116" t="str">
        <f>Contents!A13</f>
        <v>Table 5: Attendance at arts events 2007/08 - 2018/19</v>
      </c>
    </row>
    <row r="2" spans="1:5" x14ac:dyDescent="0.25">
      <c r="A2" s="135"/>
    </row>
    <row r="3" spans="1:5" ht="19.899999999999999" customHeight="1" x14ac:dyDescent="0.25">
      <c r="A3" s="440" t="s">
        <v>179</v>
      </c>
      <c r="B3" s="441" t="s">
        <v>163</v>
      </c>
      <c r="C3" s="408"/>
      <c r="D3" s="409"/>
      <c r="E3" s="410" t="s">
        <v>9</v>
      </c>
    </row>
    <row r="4" spans="1:5" ht="19.899999999999999" customHeight="1" x14ac:dyDescent="0.25">
      <c r="A4" s="397"/>
      <c r="B4" s="442" t="s">
        <v>31</v>
      </c>
      <c r="C4" s="415" t="s">
        <v>107</v>
      </c>
      <c r="D4" s="416"/>
      <c r="E4" s="411"/>
    </row>
    <row r="5" spans="1:5" ht="19.899999999999999" customHeight="1" x14ac:dyDescent="0.25">
      <c r="A5" s="398"/>
      <c r="B5" s="443"/>
      <c r="C5" s="216" t="s">
        <v>108</v>
      </c>
      <c r="D5" s="217" t="s">
        <v>109</v>
      </c>
      <c r="E5" s="412"/>
    </row>
    <row r="6" spans="1:5" ht="23.45" customHeight="1" x14ac:dyDescent="0.25">
      <c r="A6" s="128" t="s">
        <v>180</v>
      </c>
      <c r="B6" s="142">
        <v>71</v>
      </c>
      <c r="C6" s="218">
        <v>69.599999999999994</v>
      </c>
      <c r="D6" s="218">
        <v>72.599999999999994</v>
      </c>
      <c r="E6" s="219">
        <v>3406</v>
      </c>
    </row>
    <row r="7" spans="1:5" ht="23.45" customHeight="1" x14ac:dyDescent="0.25">
      <c r="A7" s="129" t="s">
        <v>181</v>
      </c>
      <c r="B7" s="144">
        <v>70</v>
      </c>
      <c r="C7" s="220">
        <v>68.2</v>
      </c>
      <c r="D7" s="220">
        <v>71.400000000000006</v>
      </c>
      <c r="E7" s="221">
        <v>3135</v>
      </c>
    </row>
    <row r="8" spans="1:5" ht="23.45" customHeight="1" x14ac:dyDescent="0.25">
      <c r="A8" s="130" t="s">
        <v>182</v>
      </c>
      <c r="B8" s="222">
        <v>75</v>
      </c>
      <c r="C8" s="223">
        <v>73.599999999999994</v>
      </c>
      <c r="D8" s="223">
        <v>76.5</v>
      </c>
      <c r="E8" s="219">
        <v>3583</v>
      </c>
    </row>
    <row r="9" spans="1:5" ht="23.45" customHeight="1" x14ac:dyDescent="0.25">
      <c r="A9" s="129" t="s">
        <v>183</v>
      </c>
      <c r="B9" s="144">
        <v>79</v>
      </c>
      <c r="C9" s="220">
        <v>77.2</v>
      </c>
      <c r="D9" s="220">
        <v>80</v>
      </c>
      <c r="E9" s="221">
        <v>3527</v>
      </c>
    </row>
    <row r="10" spans="1:5" ht="23.45" customHeight="1" x14ac:dyDescent="0.25">
      <c r="A10" s="224" t="s">
        <v>184</v>
      </c>
      <c r="B10" s="146">
        <v>77</v>
      </c>
      <c r="C10" s="225">
        <v>75.3</v>
      </c>
      <c r="D10" s="225">
        <v>78</v>
      </c>
      <c r="E10" s="226">
        <v>3688</v>
      </c>
    </row>
    <row r="11" spans="1:5" ht="23.45" customHeight="1" x14ac:dyDescent="0.25">
      <c r="A11" s="129" t="s">
        <v>185</v>
      </c>
      <c r="B11" s="144">
        <v>78</v>
      </c>
      <c r="C11" s="220">
        <v>76.400000000000006</v>
      </c>
      <c r="D11" s="220">
        <v>79.099999999999994</v>
      </c>
      <c r="E11" s="221">
        <v>3624</v>
      </c>
    </row>
    <row r="12" spans="1:5" ht="23.45" customHeight="1" x14ac:dyDescent="0.25">
      <c r="A12" s="224" t="s">
        <v>186</v>
      </c>
      <c r="B12" s="146">
        <v>79</v>
      </c>
      <c r="C12" s="225">
        <v>77.400000000000006</v>
      </c>
      <c r="D12" s="225">
        <v>80</v>
      </c>
      <c r="E12" s="226">
        <v>3752</v>
      </c>
    </row>
    <row r="13" spans="1:5" ht="23.45" customHeight="1" x14ac:dyDescent="0.25">
      <c r="A13" s="129" t="s">
        <v>187</v>
      </c>
      <c r="B13" s="144">
        <v>80</v>
      </c>
      <c r="C13" s="220">
        <v>78.7</v>
      </c>
      <c r="D13" s="220">
        <v>81.5</v>
      </c>
      <c r="E13" s="221">
        <v>3347</v>
      </c>
    </row>
    <row r="14" spans="1:5" ht="23.45" customHeight="1" x14ac:dyDescent="0.25">
      <c r="A14" s="224" t="s">
        <v>188</v>
      </c>
      <c r="B14" s="146">
        <v>78</v>
      </c>
      <c r="C14" s="225">
        <v>76.099999999999994</v>
      </c>
      <c r="D14" s="225">
        <v>79</v>
      </c>
      <c r="E14" s="226">
        <v>3286</v>
      </c>
    </row>
    <row r="15" spans="1:5" ht="19.899999999999999" customHeight="1" x14ac:dyDescent="0.25">
      <c r="A15" s="129" t="s">
        <v>157</v>
      </c>
      <c r="B15" s="144">
        <v>79</v>
      </c>
      <c r="C15" s="220">
        <v>77.2</v>
      </c>
      <c r="D15" s="220">
        <v>80</v>
      </c>
      <c r="E15" s="221">
        <v>3261</v>
      </c>
    </row>
    <row r="16" spans="1:5" ht="19.899999999999999" customHeight="1" x14ac:dyDescent="0.25">
      <c r="A16" s="272" t="s">
        <v>166</v>
      </c>
      <c r="B16" s="251">
        <v>79</v>
      </c>
      <c r="C16" s="265">
        <v>78.2</v>
      </c>
      <c r="D16" s="265">
        <v>80.3</v>
      </c>
      <c r="E16" s="304">
        <v>5672</v>
      </c>
    </row>
    <row r="17" spans="1:5" x14ac:dyDescent="0.25">
      <c r="A17" s="273" t="s">
        <v>190</v>
      </c>
      <c r="B17" s="274">
        <v>80</v>
      </c>
      <c r="C17" s="275">
        <v>78.900000000000006</v>
      </c>
      <c r="D17" s="275">
        <v>81</v>
      </c>
      <c r="E17" s="276">
        <v>5732</v>
      </c>
    </row>
    <row r="18" spans="1:5" ht="19.899999999999999" customHeight="1" x14ac:dyDescent="0.25">
      <c r="B18" s="5"/>
    </row>
    <row r="19" spans="1:5" ht="19.899999999999999" customHeight="1" x14ac:dyDescent="0.25"/>
    <row r="20" spans="1:5" ht="19.899999999999999" customHeight="1" x14ac:dyDescent="0.25"/>
    <row r="21" spans="1:5" ht="19.899999999999999" customHeight="1" x14ac:dyDescent="0.25"/>
    <row r="22" spans="1:5" ht="19.899999999999999" customHeight="1" x14ac:dyDescent="0.25"/>
    <row r="24" spans="1:5" ht="19.899999999999999" customHeight="1" x14ac:dyDescent="0.25"/>
    <row r="25" spans="1:5" ht="19.899999999999999" customHeight="1" x14ac:dyDescent="0.25"/>
    <row r="26" spans="1:5" ht="19.899999999999999" customHeight="1" x14ac:dyDescent="0.25"/>
    <row r="27" spans="1:5" ht="19.899999999999999" customHeight="1" x14ac:dyDescent="0.25"/>
    <row r="28" spans="1:5" ht="19.899999999999999" customHeight="1" x14ac:dyDescent="0.25"/>
    <row r="29" spans="1:5" ht="19.899999999999999" customHeight="1" x14ac:dyDescent="0.25"/>
    <row r="30" spans="1:5" ht="19.899999999999999" customHeight="1" x14ac:dyDescent="0.25"/>
    <row r="31" spans="1:5" ht="19.899999999999999" customHeight="1" x14ac:dyDescent="0.25"/>
    <row r="32" spans="1:5" ht="19.899999999999999" customHeight="1" x14ac:dyDescent="0.25"/>
    <row r="33" ht="19.899999999999999" customHeight="1" x14ac:dyDescent="0.25"/>
    <row r="34" ht="19.899999999999999" customHeight="1" x14ac:dyDescent="0.25"/>
    <row r="35" ht="19.899999999999999" customHeight="1" x14ac:dyDescent="0.25"/>
    <row r="36" ht="19.899999999999999" customHeight="1" x14ac:dyDescent="0.25"/>
    <row r="37" ht="19.899999999999999" customHeight="1" x14ac:dyDescent="0.25"/>
    <row r="38" ht="19.899999999999999" customHeight="1" x14ac:dyDescent="0.25"/>
    <row r="39" ht="19.899999999999999" customHeight="1" x14ac:dyDescent="0.25"/>
    <row r="51" ht="19.899999999999999" customHeight="1" x14ac:dyDescent="0.25"/>
    <row r="52" ht="19.899999999999999" customHeight="1" x14ac:dyDescent="0.25"/>
    <row r="53" ht="19.899999999999999" customHeight="1" x14ac:dyDescent="0.25"/>
    <row r="54" ht="19.899999999999999" customHeight="1" x14ac:dyDescent="0.25"/>
    <row r="55" ht="19.899999999999999" customHeight="1" x14ac:dyDescent="0.25"/>
    <row r="56" ht="27.6" customHeight="1" x14ac:dyDescent="0.25"/>
    <row r="57" ht="19.899999999999999" customHeight="1" x14ac:dyDescent="0.25"/>
    <row r="58" ht="19.899999999999999" customHeight="1" x14ac:dyDescent="0.25"/>
    <row r="59" ht="19.899999999999999" customHeight="1" x14ac:dyDescent="0.25"/>
    <row r="60" ht="19.899999999999999" customHeight="1" x14ac:dyDescent="0.25"/>
    <row r="61" ht="19.899999999999999" customHeight="1" x14ac:dyDescent="0.25"/>
    <row r="62" ht="19.899999999999999" customHeight="1" x14ac:dyDescent="0.25"/>
    <row r="63" ht="19.899999999999999" customHeight="1" x14ac:dyDescent="0.25"/>
    <row r="64" ht="19.899999999999999" customHeight="1" x14ac:dyDescent="0.25"/>
    <row r="65" ht="19.899999999999999" customHeight="1" x14ac:dyDescent="0.25"/>
    <row r="66" ht="19.899999999999999" customHeight="1" x14ac:dyDescent="0.25"/>
    <row r="67" ht="19.899999999999999"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106" ht="28.15" customHeight="1" x14ac:dyDescent="0.25"/>
    <row r="107" ht="19.899999999999999"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row r="131" ht="19.899999999999999" customHeight="1" x14ac:dyDescent="0.25"/>
    <row r="132" ht="19.899999999999999" customHeight="1" x14ac:dyDescent="0.25"/>
    <row r="133" ht="19.899999999999999" customHeight="1" x14ac:dyDescent="0.25"/>
    <row r="134" ht="19.899999999999999" customHeight="1" x14ac:dyDescent="0.25"/>
    <row r="135" ht="19.899999999999999" customHeight="1" x14ac:dyDescent="0.25"/>
    <row r="136" ht="19.899999999999999" customHeight="1" x14ac:dyDescent="0.25"/>
    <row r="137" ht="19.899999999999999" customHeight="1" x14ac:dyDescent="0.25"/>
    <row r="138" ht="19.899999999999999" customHeight="1" x14ac:dyDescent="0.25"/>
    <row r="139" ht="19.899999999999999" customHeight="1" x14ac:dyDescent="0.25"/>
  </sheetData>
  <mergeCells count="5">
    <mergeCell ref="A3:A5"/>
    <mergeCell ref="B3:D3"/>
    <mergeCell ref="E3:E5"/>
    <mergeCell ref="B4:B5"/>
    <mergeCell ref="C4:D4"/>
  </mergeCells>
  <pageMargins left="0.70866141732283472" right="0.70866141732283472" top="0.74803149606299213" bottom="0.74803149606299213" header="0.31496062992125984" footer="0.31496062992125984"/>
  <pageSetup paperSize="9" scale="99" orientation="portrait" r:id="rId1"/>
  <headerFooter>
    <oddHeader>&amp;R&amp;K00-034Experience of the arts in Northern Ireland</oddHeader>
    <oddFooter>&amp;L&amp;K00-032Findings from the Continuous Household Survey 2018/19&amp;R&amp;K00-033Page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9"/>
  <sheetViews>
    <sheetView zoomScaleNormal="100" zoomScaleSheetLayoutView="80" workbookViewId="0"/>
  </sheetViews>
  <sheetFormatPr defaultColWidth="8.85546875" defaultRowHeight="12" x14ac:dyDescent="0.25"/>
  <cols>
    <col min="1" max="1" width="62.42578125" style="10" customWidth="1"/>
    <col min="2" max="9" width="12.7109375" style="10" customWidth="1"/>
    <col min="10" max="13" width="10.7109375" style="10" customWidth="1"/>
    <col min="14" max="16384" width="8.85546875" style="10"/>
  </cols>
  <sheetData>
    <row r="1" spans="1:7" ht="12.75" x14ac:dyDescent="0.2">
      <c r="A1" s="116" t="str">
        <f>Contents!$A$14</f>
        <v>Table 6: Arts events attended 2018/19</v>
      </c>
    </row>
    <row r="2" spans="1:7" ht="12" customHeight="1" x14ac:dyDescent="0.25">
      <c r="A2" s="72"/>
    </row>
    <row r="3" spans="1:7" ht="13.9" customHeight="1" x14ac:dyDescent="0.2">
      <c r="A3" s="66" t="s">
        <v>80</v>
      </c>
      <c r="F3" s="196"/>
    </row>
    <row r="4" spans="1:7" ht="14.25" customHeight="1" x14ac:dyDescent="0.2">
      <c r="A4" s="9"/>
      <c r="B4" s="9"/>
      <c r="C4" s="206"/>
      <c r="D4" s="206"/>
      <c r="F4" s="196"/>
    </row>
    <row r="5" spans="1:7" ht="19.899999999999999" customHeight="1" x14ac:dyDescent="0.2">
      <c r="A5" s="446" t="s">
        <v>68</v>
      </c>
      <c r="B5" s="339" t="s">
        <v>10</v>
      </c>
      <c r="C5" s="339" t="s">
        <v>1</v>
      </c>
      <c r="D5" s="342" t="s">
        <v>2</v>
      </c>
      <c r="F5" s="196"/>
    </row>
    <row r="6" spans="1:7" ht="18" customHeight="1" x14ac:dyDescent="0.2">
      <c r="A6" s="447"/>
      <c r="B6" s="56" t="s">
        <v>31</v>
      </c>
      <c r="C6" s="56" t="s">
        <v>31</v>
      </c>
      <c r="D6" s="57" t="s">
        <v>62</v>
      </c>
      <c r="F6" s="196"/>
    </row>
    <row r="7" spans="1:7" s="13" customFormat="1" ht="18" customHeight="1" x14ac:dyDescent="0.25">
      <c r="A7" s="50" t="s">
        <v>102</v>
      </c>
      <c r="B7" s="58">
        <v>62</v>
      </c>
      <c r="C7" s="58">
        <v>58</v>
      </c>
      <c r="D7" s="58">
        <v>64</v>
      </c>
      <c r="E7" s="79"/>
      <c r="F7" s="79"/>
      <c r="G7" s="79"/>
    </row>
    <row r="8" spans="1:7" ht="18" customHeight="1" x14ac:dyDescent="0.25">
      <c r="A8" s="51" t="s">
        <v>47</v>
      </c>
      <c r="B8" s="59">
        <v>26</v>
      </c>
      <c r="C8" s="59">
        <v>25</v>
      </c>
      <c r="D8" s="59">
        <v>26</v>
      </c>
      <c r="E8" s="79"/>
      <c r="F8" s="79"/>
      <c r="G8" s="79"/>
    </row>
    <row r="9" spans="1:7" s="13" customFormat="1" ht="18" customHeight="1" x14ac:dyDescent="0.25">
      <c r="A9" s="52" t="s">
        <v>48</v>
      </c>
      <c r="B9" s="60">
        <v>21</v>
      </c>
      <c r="C9" s="60">
        <v>17</v>
      </c>
      <c r="D9" s="60">
        <v>24</v>
      </c>
      <c r="E9" s="79"/>
      <c r="F9" s="79"/>
      <c r="G9" s="79"/>
    </row>
    <row r="10" spans="1:7" ht="18" customHeight="1" x14ac:dyDescent="0.25">
      <c r="A10" s="51" t="s">
        <v>49</v>
      </c>
      <c r="B10" s="59">
        <v>20</v>
      </c>
      <c r="C10" s="59">
        <v>20</v>
      </c>
      <c r="D10" s="59">
        <v>19</v>
      </c>
      <c r="E10" s="79"/>
      <c r="F10" s="79"/>
      <c r="G10" s="79"/>
    </row>
    <row r="11" spans="1:7" s="13" customFormat="1" ht="18" customHeight="1" x14ac:dyDescent="0.25">
      <c r="A11" s="52" t="s">
        <v>50</v>
      </c>
      <c r="B11" s="60">
        <v>16</v>
      </c>
      <c r="C11" s="60">
        <v>16</v>
      </c>
      <c r="D11" s="60">
        <v>16</v>
      </c>
      <c r="E11" s="79"/>
      <c r="F11" s="79"/>
      <c r="G11" s="79"/>
    </row>
    <row r="12" spans="1:7" ht="18" customHeight="1" x14ac:dyDescent="0.25">
      <c r="A12" s="51" t="s">
        <v>103</v>
      </c>
      <c r="B12" s="59">
        <v>15</v>
      </c>
      <c r="C12" s="59">
        <v>11</v>
      </c>
      <c r="D12" s="59">
        <v>18</v>
      </c>
      <c r="E12" s="79"/>
      <c r="F12" s="79"/>
      <c r="G12" s="79"/>
    </row>
    <row r="13" spans="1:7" s="13" customFormat="1" ht="18" customHeight="1" x14ac:dyDescent="0.25">
      <c r="A13" s="52" t="s">
        <v>59</v>
      </c>
      <c r="B13" s="60">
        <v>13</v>
      </c>
      <c r="C13" s="60">
        <v>13</v>
      </c>
      <c r="D13" s="60">
        <v>14</v>
      </c>
      <c r="E13" s="79"/>
      <c r="F13" s="79"/>
      <c r="G13" s="79"/>
    </row>
    <row r="14" spans="1:7" ht="18" customHeight="1" x14ac:dyDescent="0.25">
      <c r="A14" s="51" t="s">
        <v>51</v>
      </c>
      <c r="B14" s="59">
        <v>13</v>
      </c>
      <c r="C14" s="59">
        <v>13</v>
      </c>
      <c r="D14" s="59">
        <v>13</v>
      </c>
      <c r="E14" s="79"/>
      <c r="F14" s="79"/>
      <c r="G14" s="79"/>
    </row>
    <row r="15" spans="1:7" s="13" customFormat="1" ht="18" customHeight="1" x14ac:dyDescent="0.25">
      <c r="A15" s="52" t="s">
        <v>60</v>
      </c>
      <c r="B15" s="60">
        <v>9</v>
      </c>
      <c r="C15" s="60">
        <v>9</v>
      </c>
      <c r="D15" s="60">
        <v>8</v>
      </c>
      <c r="E15" s="79"/>
      <c r="F15" s="79"/>
      <c r="G15" s="79"/>
    </row>
    <row r="16" spans="1:7" s="13" customFormat="1" ht="18" customHeight="1" x14ac:dyDescent="0.25">
      <c r="A16" s="51" t="s">
        <v>251</v>
      </c>
      <c r="B16" s="59">
        <v>9</v>
      </c>
      <c r="C16" s="59">
        <v>9</v>
      </c>
      <c r="D16" s="59">
        <v>9</v>
      </c>
      <c r="E16" s="79"/>
      <c r="F16" s="79"/>
      <c r="G16" s="79"/>
    </row>
    <row r="17" spans="1:7" ht="18" customHeight="1" x14ac:dyDescent="0.25">
      <c r="A17" s="305" t="s">
        <v>92</v>
      </c>
      <c r="B17" s="306">
        <v>9</v>
      </c>
      <c r="C17" s="306">
        <v>7</v>
      </c>
      <c r="D17" s="306">
        <v>10</v>
      </c>
      <c r="E17" s="79"/>
      <c r="F17" s="79"/>
      <c r="G17" s="79"/>
    </row>
    <row r="18" spans="1:7" s="13" customFormat="1" ht="18" customHeight="1" x14ac:dyDescent="0.25">
      <c r="A18" s="307" t="s">
        <v>52</v>
      </c>
      <c r="B18" s="308">
        <v>7</v>
      </c>
      <c r="C18" s="308">
        <v>7</v>
      </c>
      <c r="D18" s="308">
        <v>6</v>
      </c>
      <c r="E18" s="79"/>
      <c r="F18" s="79"/>
      <c r="G18" s="79"/>
    </row>
    <row r="19" spans="1:7" ht="18" customHeight="1" x14ac:dyDescent="0.25">
      <c r="A19" s="305" t="s">
        <v>104</v>
      </c>
      <c r="B19" s="306">
        <v>5</v>
      </c>
      <c r="C19" s="306">
        <v>4</v>
      </c>
      <c r="D19" s="306">
        <v>5</v>
      </c>
      <c r="E19" s="79"/>
      <c r="F19" s="79"/>
      <c r="G19" s="79"/>
    </row>
    <row r="20" spans="1:7" ht="18" customHeight="1" x14ac:dyDescent="0.25">
      <c r="A20" s="51" t="s">
        <v>53</v>
      </c>
      <c r="B20" s="59">
        <v>4</v>
      </c>
      <c r="C20" s="59">
        <v>3.0322256513313754</v>
      </c>
      <c r="D20" s="59">
        <v>5.3448691429741073</v>
      </c>
      <c r="E20" s="79"/>
      <c r="F20" s="79"/>
      <c r="G20" s="79"/>
    </row>
    <row r="21" spans="1:7" ht="18" customHeight="1" x14ac:dyDescent="0.25">
      <c r="A21" s="305" t="s">
        <v>252</v>
      </c>
      <c r="B21" s="306">
        <v>5.2408362469368788</v>
      </c>
      <c r="C21" s="306">
        <v>5.2408362469368788</v>
      </c>
      <c r="D21" s="306">
        <v>2.7580849527928977</v>
      </c>
      <c r="E21" s="79"/>
      <c r="F21" s="79"/>
      <c r="G21" s="79"/>
    </row>
    <row r="22" spans="1:7" ht="18" customHeight="1" x14ac:dyDescent="0.25">
      <c r="A22" s="51" t="s">
        <v>55</v>
      </c>
      <c r="B22" s="59">
        <v>4</v>
      </c>
      <c r="C22" s="59">
        <v>4</v>
      </c>
      <c r="D22" s="59">
        <v>4</v>
      </c>
      <c r="E22" s="79"/>
      <c r="F22" s="79"/>
      <c r="G22" s="79"/>
    </row>
    <row r="23" spans="1:7" ht="18" customHeight="1" x14ac:dyDescent="0.25">
      <c r="A23" s="305" t="s">
        <v>56</v>
      </c>
      <c r="B23" s="306">
        <v>4</v>
      </c>
      <c r="C23" s="306">
        <v>3</v>
      </c>
      <c r="D23" s="306">
        <v>4</v>
      </c>
      <c r="E23" s="79"/>
      <c r="F23" s="79"/>
      <c r="G23" s="79"/>
    </row>
    <row r="24" spans="1:7" s="13" customFormat="1" ht="18" customHeight="1" x14ac:dyDescent="0.25">
      <c r="A24" s="51" t="s">
        <v>58</v>
      </c>
      <c r="B24" s="59">
        <v>4</v>
      </c>
      <c r="C24" s="59">
        <v>3</v>
      </c>
      <c r="D24" s="59">
        <v>5</v>
      </c>
      <c r="E24" s="79"/>
      <c r="F24" s="79"/>
      <c r="G24" s="79"/>
    </row>
    <row r="25" spans="1:7" s="13" customFormat="1" ht="18" customHeight="1" x14ac:dyDescent="0.25">
      <c r="A25" s="174" t="s">
        <v>54</v>
      </c>
      <c r="B25" s="60">
        <v>3</v>
      </c>
      <c r="C25" s="60">
        <v>3</v>
      </c>
      <c r="D25" s="60">
        <v>4</v>
      </c>
      <c r="E25" s="79"/>
      <c r="F25" s="79"/>
      <c r="G25" s="79"/>
    </row>
    <row r="26" spans="1:7" ht="18" customHeight="1" x14ac:dyDescent="0.25">
      <c r="A26" s="51" t="s">
        <v>57</v>
      </c>
      <c r="B26" s="59">
        <v>3</v>
      </c>
      <c r="C26" s="59">
        <v>2</v>
      </c>
      <c r="D26" s="59">
        <v>3</v>
      </c>
      <c r="E26" s="79"/>
      <c r="F26" s="79"/>
      <c r="G26" s="79"/>
    </row>
    <row r="27" spans="1:7" s="13" customFormat="1" ht="18" customHeight="1" x14ac:dyDescent="0.25">
      <c r="A27" s="52" t="s">
        <v>61</v>
      </c>
      <c r="B27" s="71">
        <v>2</v>
      </c>
      <c r="C27" s="71">
        <v>1</v>
      </c>
      <c r="D27" s="71">
        <v>2</v>
      </c>
      <c r="E27" s="79"/>
      <c r="F27" s="79"/>
      <c r="G27" s="79"/>
    </row>
    <row r="28" spans="1:7" ht="18" customHeight="1" x14ac:dyDescent="0.25">
      <c r="A28" s="51" t="s">
        <v>38</v>
      </c>
      <c r="B28" s="59">
        <v>1</v>
      </c>
      <c r="C28" s="59">
        <v>0</v>
      </c>
      <c r="D28" s="59">
        <v>2</v>
      </c>
      <c r="E28" s="79"/>
      <c r="F28" s="79"/>
      <c r="G28" s="79"/>
    </row>
    <row r="29" spans="1:7" s="13" customFormat="1" ht="18" customHeight="1" x14ac:dyDescent="0.25">
      <c r="A29" s="52" t="s">
        <v>33</v>
      </c>
      <c r="B29" s="60">
        <f>100-'Table 4b'!B6</f>
        <v>20</v>
      </c>
      <c r="C29" s="60">
        <f>100-'Table 4'!B8</f>
        <v>23</v>
      </c>
      <c r="D29" s="60">
        <f>100-'Table 4'!B9</f>
        <v>17</v>
      </c>
      <c r="E29" s="79"/>
      <c r="F29" s="79"/>
      <c r="G29" s="79"/>
    </row>
    <row r="30" spans="1:7" ht="18" customHeight="1" x14ac:dyDescent="0.2">
      <c r="A30" s="62" t="s">
        <v>9</v>
      </c>
      <c r="B30" s="63">
        <v>5732</v>
      </c>
      <c r="C30" s="63">
        <v>2461</v>
      </c>
      <c r="D30" s="63">
        <v>3271</v>
      </c>
      <c r="F30" s="196"/>
    </row>
    <row r="31" spans="1:7" ht="12.75" x14ac:dyDescent="0.2">
      <c r="A31" s="200" t="s">
        <v>169</v>
      </c>
      <c r="B31" s="9"/>
      <c r="C31" s="9"/>
      <c r="D31" s="9"/>
      <c r="F31" s="173"/>
    </row>
    <row r="32" spans="1:7" x14ac:dyDescent="0.2">
      <c r="A32" s="148" t="s">
        <v>118</v>
      </c>
    </row>
    <row r="33" spans="1:15" x14ac:dyDescent="0.2">
      <c r="A33" s="149" t="s">
        <v>167</v>
      </c>
      <c r="D33" s="13"/>
    </row>
    <row r="34" spans="1:15" x14ac:dyDescent="0.25">
      <c r="B34" s="9"/>
      <c r="C34" s="9"/>
      <c r="D34" s="9"/>
    </row>
    <row r="35" spans="1:15" x14ac:dyDescent="0.25">
      <c r="A35" s="9"/>
      <c r="B35" s="9"/>
      <c r="C35" s="9"/>
      <c r="D35" s="9"/>
    </row>
    <row r="36" spans="1:15" ht="12.75" x14ac:dyDescent="0.2">
      <c r="A36" s="116" t="str">
        <f>Contents!$A$14</f>
        <v>Table 6: Arts events attended 2018/19</v>
      </c>
    </row>
    <row r="37" spans="1:15" ht="12.75" x14ac:dyDescent="0.25">
      <c r="A37" s="72"/>
    </row>
    <row r="38" spans="1:15" ht="13.9" customHeight="1" x14ac:dyDescent="0.2">
      <c r="A38" s="66" t="s">
        <v>81</v>
      </c>
      <c r="I38" s="80"/>
    </row>
    <row r="39" spans="1:15" ht="12.75" x14ac:dyDescent="0.25">
      <c r="A39" s="73"/>
      <c r="B39" s="9"/>
      <c r="C39" s="445"/>
      <c r="D39" s="445"/>
      <c r="E39" s="65"/>
    </row>
    <row r="40" spans="1:15" ht="18" customHeight="1" x14ac:dyDescent="0.25">
      <c r="A40" s="446" t="s">
        <v>68</v>
      </c>
      <c r="B40" s="339" t="s">
        <v>10</v>
      </c>
      <c r="C40" s="339" t="s">
        <v>46</v>
      </c>
      <c r="D40" s="339" t="s">
        <v>4</v>
      </c>
      <c r="E40" s="339" t="s">
        <v>11</v>
      </c>
      <c r="F40" s="339" t="s">
        <v>5</v>
      </c>
      <c r="G40" s="341" t="s">
        <v>6</v>
      </c>
      <c r="H40" s="340" t="s">
        <v>7</v>
      </c>
    </row>
    <row r="41" spans="1:15" ht="18" customHeight="1" x14ac:dyDescent="0.25">
      <c r="A41" s="447"/>
      <c r="B41" s="56" t="s">
        <v>31</v>
      </c>
      <c r="C41" s="56" t="s">
        <v>31</v>
      </c>
      <c r="D41" s="56" t="s">
        <v>31</v>
      </c>
      <c r="E41" s="56" t="s">
        <v>31</v>
      </c>
      <c r="F41" s="56" t="s">
        <v>31</v>
      </c>
      <c r="G41" s="180" t="s">
        <v>31</v>
      </c>
      <c r="H41" s="77" t="s">
        <v>31</v>
      </c>
    </row>
    <row r="42" spans="1:15" ht="18" customHeight="1" x14ac:dyDescent="0.25">
      <c r="A42" s="50" t="s">
        <v>102</v>
      </c>
      <c r="B42" s="58">
        <v>62</v>
      </c>
      <c r="C42" s="58">
        <v>83</v>
      </c>
      <c r="D42" s="58">
        <v>80</v>
      </c>
      <c r="E42" s="58">
        <v>79</v>
      </c>
      <c r="F42" s="58">
        <v>64</v>
      </c>
      <c r="G42" s="58">
        <v>48</v>
      </c>
      <c r="H42" s="58">
        <v>27</v>
      </c>
      <c r="I42" s="54"/>
      <c r="J42" s="54"/>
      <c r="K42" s="54"/>
      <c r="L42" s="54"/>
      <c r="M42" s="54"/>
      <c r="N42" s="54"/>
      <c r="O42" s="54"/>
    </row>
    <row r="43" spans="1:15" ht="18" customHeight="1" x14ac:dyDescent="0.25">
      <c r="A43" s="51" t="s">
        <v>47</v>
      </c>
      <c r="B43" s="59">
        <v>26</v>
      </c>
      <c r="C43" s="59">
        <v>27</v>
      </c>
      <c r="D43" s="59">
        <v>30</v>
      </c>
      <c r="E43" s="59">
        <v>32</v>
      </c>
      <c r="F43" s="59">
        <v>26</v>
      </c>
      <c r="G43" s="59">
        <v>21</v>
      </c>
      <c r="H43" s="59">
        <v>18</v>
      </c>
      <c r="I43" s="54"/>
      <c r="J43" s="54"/>
      <c r="K43" s="54"/>
      <c r="L43" s="54"/>
      <c r="M43" s="54"/>
      <c r="N43" s="54"/>
      <c r="O43" s="54"/>
    </row>
    <row r="44" spans="1:15" ht="18" customHeight="1" x14ac:dyDescent="0.25">
      <c r="A44" s="52" t="s">
        <v>48</v>
      </c>
      <c r="B44" s="60">
        <v>21</v>
      </c>
      <c r="C44" s="60">
        <v>17</v>
      </c>
      <c r="D44" s="60">
        <v>20</v>
      </c>
      <c r="E44" s="60">
        <v>25</v>
      </c>
      <c r="F44" s="60">
        <v>24</v>
      </c>
      <c r="G44" s="60">
        <v>21</v>
      </c>
      <c r="H44" s="60">
        <v>19</v>
      </c>
      <c r="I44" s="54"/>
      <c r="J44" s="54"/>
      <c r="K44" s="54"/>
      <c r="L44" s="54"/>
      <c r="M44" s="54"/>
      <c r="N44" s="54"/>
      <c r="O44" s="54"/>
    </row>
    <row r="45" spans="1:15" ht="18" customHeight="1" x14ac:dyDescent="0.25">
      <c r="A45" s="51" t="s">
        <v>49</v>
      </c>
      <c r="B45" s="59">
        <v>20</v>
      </c>
      <c r="C45" s="59">
        <v>28</v>
      </c>
      <c r="D45" s="59">
        <v>24</v>
      </c>
      <c r="E45" s="59">
        <v>23</v>
      </c>
      <c r="F45" s="59">
        <v>25</v>
      </c>
      <c r="G45" s="59">
        <v>15</v>
      </c>
      <c r="H45" s="59">
        <v>5</v>
      </c>
      <c r="I45" s="54"/>
      <c r="J45" s="54"/>
      <c r="K45" s="54"/>
      <c r="L45" s="54"/>
      <c r="M45" s="54"/>
      <c r="N45" s="54"/>
      <c r="O45" s="54"/>
    </row>
    <row r="46" spans="1:15" ht="18" customHeight="1" x14ac:dyDescent="0.25">
      <c r="A46" s="52" t="s">
        <v>50</v>
      </c>
      <c r="B46" s="60">
        <v>16</v>
      </c>
      <c r="C46" s="60">
        <v>13</v>
      </c>
      <c r="D46" s="60">
        <v>21</v>
      </c>
      <c r="E46" s="60">
        <v>23</v>
      </c>
      <c r="F46" s="60">
        <v>18</v>
      </c>
      <c r="G46" s="60">
        <v>13</v>
      </c>
      <c r="H46" s="60">
        <v>9</v>
      </c>
      <c r="I46" s="54"/>
      <c r="J46" s="54"/>
      <c r="K46" s="54"/>
      <c r="L46" s="54"/>
      <c r="M46" s="54"/>
      <c r="N46" s="54"/>
      <c r="O46" s="54"/>
    </row>
    <row r="47" spans="1:15" ht="18" customHeight="1" x14ac:dyDescent="0.25">
      <c r="A47" s="51" t="s">
        <v>103</v>
      </c>
      <c r="B47" s="59">
        <v>15</v>
      </c>
      <c r="C47" s="59">
        <v>10</v>
      </c>
      <c r="D47" s="59">
        <v>14</v>
      </c>
      <c r="E47" s="59">
        <v>20</v>
      </c>
      <c r="F47" s="59">
        <v>16</v>
      </c>
      <c r="G47" s="59">
        <v>15</v>
      </c>
      <c r="H47" s="59">
        <v>12</v>
      </c>
      <c r="I47" s="54"/>
      <c r="J47" s="54"/>
      <c r="K47" s="54"/>
      <c r="L47" s="54"/>
      <c r="M47" s="54"/>
      <c r="N47" s="54"/>
      <c r="O47" s="54"/>
    </row>
    <row r="48" spans="1:15" ht="18" customHeight="1" x14ac:dyDescent="0.25">
      <c r="A48" s="52" t="s">
        <v>59</v>
      </c>
      <c r="B48" s="60">
        <v>13</v>
      </c>
      <c r="C48" s="60">
        <v>9</v>
      </c>
      <c r="D48" s="60">
        <v>13</v>
      </c>
      <c r="E48" s="60">
        <v>16</v>
      </c>
      <c r="F48" s="60">
        <v>16</v>
      </c>
      <c r="G48" s="60">
        <v>14</v>
      </c>
      <c r="H48" s="60">
        <v>12</v>
      </c>
      <c r="I48" s="54"/>
      <c r="J48" s="54"/>
      <c r="K48" s="54"/>
      <c r="L48" s="54"/>
      <c r="M48" s="54"/>
      <c r="N48" s="54"/>
      <c r="O48" s="54"/>
    </row>
    <row r="49" spans="1:15" ht="18" customHeight="1" x14ac:dyDescent="0.25">
      <c r="A49" s="51" t="s">
        <v>51</v>
      </c>
      <c r="B49" s="59">
        <v>13</v>
      </c>
      <c r="C49" s="59">
        <v>16</v>
      </c>
      <c r="D49" s="59">
        <v>15</v>
      </c>
      <c r="E49" s="59">
        <v>13</v>
      </c>
      <c r="F49" s="59">
        <v>13</v>
      </c>
      <c r="G49" s="59">
        <v>14</v>
      </c>
      <c r="H49" s="59">
        <v>8</v>
      </c>
      <c r="I49" s="54"/>
      <c r="J49" s="54"/>
      <c r="K49" s="54"/>
      <c r="L49" s="54"/>
      <c r="M49" s="54"/>
      <c r="N49" s="54"/>
      <c r="O49" s="54"/>
    </row>
    <row r="50" spans="1:15" ht="18" customHeight="1" x14ac:dyDescent="0.25">
      <c r="A50" s="52" t="s">
        <v>60</v>
      </c>
      <c r="B50" s="60">
        <v>9</v>
      </c>
      <c r="C50" s="60">
        <v>6</v>
      </c>
      <c r="D50" s="60">
        <v>8</v>
      </c>
      <c r="E50" s="60">
        <v>9</v>
      </c>
      <c r="F50" s="60">
        <v>11</v>
      </c>
      <c r="G50" s="60">
        <v>10</v>
      </c>
      <c r="H50" s="60">
        <v>9</v>
      </c>
      <c r="I50" s="54"/>
      <c r="J50" s="54"/>
      <c r="K50" s="54"/>
      <c r="L50" s="54"/>
      <c r="M50" s="54"/>
      <c r="N50" s="54"/>
      <c r="O50" s="54"/>
    </row>
    <row r="51" spans="1:15" ht="18" customHeight="1" x14ac:dyDescent="0.25">
      <c r="A51" s="51" t="s">
        <v>251</v>
      </c>
      <c r="B51" s="59">
        <v>9</v>
      </c>
      <c r="C51" s="59">
        <v>5</v>
      </c>
      <c r="D51" s="59">
        <v>13</v>
      </c>
      <c r="E51" s="59">
        <v>15</v>
      </c>
      <c r="F51" s="59">
        <v>10</v>
      </c>
      <c r="G51" s="59">
        <v>6</v>
      </c>
      <c r="H51" s="59">
        <v>3</v>
      </c>
      <c r="I51" s="54"/>
      <c r="J51" s="54"/>
      <c r="K51" s="54"/>
      <c r="L51" s="54"/>
      <c r="M51" s="54"/>
      <c r="N51" s="54"/>
      <c r="O51" s="54"/>
    </row>
    <row r="52" spans="1:15" ht="18" customHeight="1" x14ac:dyDescent="0.25">
      <c r="A52" s="52" t="s">
        <v>92</v>
      </c>
      <c r="B52" s="60">
        <v>9</v>
      </c>
      <c r="C52" s="60">
        <v>1</v>
      </c>
      <c r="D52" s="60">
        <v>7</v>
      </c>
      <c r="E52" s="60">
        <v>11</v>
      </c>
      <c r="F52" s="60">
        <v>10</v>
      </c>
      <c r="G52" s="60">
        <v>11</v>
      </c>
      <c r="H52" s="60">
        <v>9</v>
      </c>
      <c r="I52" s="54"/>
      <c r="J52" s="54"/>
      <c r="K52" s="54"/>
      <c r="L52" s="54"/>
      <c r="M52" s="54"/>
      <c r="N52" s="54"/>
      <c r="O52" s="54"/>
    </row>
    <row r="53" spans="1:15" ht="18" customHeight="1" x14ac:dyDescent="0.25">
      <c r="A53" s="51" t="s">
        <v>52</v>
      </c>
      <c r="B53" s="59">
        <v>7</v>
      </c>
      <c r="C53" s="59">
        <v>5</v>
      </c>
      <c r="D53" s="59">
        <v>8</v>
      </c>
      <c r="E53" s="59">
        <v>9</v>
      </c>
      <c r="F53" s="59">
        <v>7</v>
      </c>
      <c r="G53" s="59">
        <v>5</v>
      </c>
      <c r="H53" s="59">
        <v>5</v>
      </c>
      <c r="I53" s="54"/>
      <c r="J53" s="54"/>
      <c r="K53" s="54"/>
      <c r="L53" s="54"/>
      <c r="M53" s="54"/>
      <c r="N53" s="54"/>
      <c r="O53" s="54"/>
    </row>
    <row r="54" spans="1:15" ht="18" customHeight="1" x14ac:dyDescent="0.25">
      <c r="A54" s="52" t="s">
        <v>104</v>
      </c>
      <c r="B54" s="60">
        <v>5</v>
      </c>
      <c r="C54" s="60">
        <v>4</v>
      </c>
      <c r="D54" s="60">
        <v>4</v>
      </c>
      <c r="E54" s="60">
        <v>6</v>
      </c>
      <c r="F54" s="60">
        <v>6</v>
      </c>
      <c r="G54" s="60">
        <v>4</v>
      </c>
      <c r="H54" s="60">
        <v>4</v>
      </c>
      <c r="I54" s="54"/>
      <c r="J54" s="54"/>
      <c r="K54" s="54"/>
      <c r="L54" s="54"/>
      <c r="M54" s="54"/>
      <c r="N54" s="54"/>
      <c r="O54" s="54"/>
    </row>
    <row r="55" spans="1:15" ht="18" customHeight="1" x14ac:dyDescent="0.25">
      <c r="A55" s="51" t="s">
        <v>53</v>
      </c>
      <c r="B55" s="59">
        <v>4</v>
      </c>
      <c r="C55" s="59">
        <v>6</v>
      </c>
      <c r="D55" s="59">
        <v>9</v>
      </c>
      <c r="E55" s="59">
        <v>7</v>
      </c>
      <c r="F55" s="59">
        <v>3</v>
      </c>
      <c r="G55" s="59">
        <v>1</v>
      </c>
      <c r="H55" s="59">
        <v>1</v>
      </c>
      <c r="I55" s="54"/>
      <c r="J55" s="54"/>
      <c r="K55" s="54"/>
      <c r="L55" s="54"/>
      <c r="M55" s="54"/>
      <c r="N55" s="54"/>
      <c r="O55" s="54"/>
    </row>
    <row r="56" spans="1:15" ht="18" customHeight="1" x14ac:dyDescent="0.25">
      <c r="A56" s="52" t="s">
        <v>252</v>
      </c>
      <c r="B56" s="60">
        <v>5.2408362469368788</v>
      </c>
      <c r="C56" s="60">
        <v>6</v>
      </c>
      <c r="D56" s="60">
        <v>6</v>
      </c>
      <c r="E56" s="60">
        <v>5</v>
      </c>
      <c r="F56" s="60">
        <v>4</v>
      </c>
      <c r="G56" s="60">
        <v>3</v>
      </c>
      <c r="H56" s="60">
        <v>1</v>
      </c>
      <c r="I56" s="54"/>
      <c r="J56" s="54"/>
      <c r="K56" s="54"/>
      <c r="L56" s="54"/>
      <c r="M56" s="54"/>
      <c r="N56" s="54"/>
      <c r="O56" s="54"/>
    </row>
    <row r="57" spans="1:15" ht="18" customHeight="1" x14ac:dyDescent="0.25">
      <c r="A57" s="51" t="s">
        <v>55</v>
      </c>
      <c r="B57" s="59">
        <v>4</v>
      </c>
      <c r="C57" s="59">
        <v>3</v>
      </c>
      <c r="D57" s="59">
        <v>2</v>
      </c>
      <c r="E57" s="59">
        <v>2</v>
      </c>
      <c r="F57" s="59">
        <v>5</v>
      </c>
      <c r="G57" s="59">
        <v>5</v>
      </c>
      <c r="H57" s="59">
        <v>6</v>
      </c>
      <c r="I57" s="54"/>
      <c r="J57" s="54"/>
      <c r="K57" s="54"/>
      <c r="L57" s="54"/>
      <c r="M57" s="54"/>
      <c r="N57" s="54"/>
      <c r="O57" s="54"/>
    </row>
    <row r="58" spans="1:15" ht="18" customHeight="1" x14ac:dyDescent="0.25">
      <c r="A58" s="52" t="s">
        <v>56</v>
      </c>
      <c r="B58" s="60">
        <v>4</v>
      </c>
      <c r="C58" s="60">
        <v>3</v>
      </c>
      <c r="D58" s="60">
        <v>3</v>
      </c>
      <c r="E58" s="60">
        <v>6</v>
      </c>
      <c r="F58" s="60">
        <v>5</v>
      </c>
      <c r="G58" s="60">
        <v>3</v>
      </c>
      <c r="H58" s="60">
        <v>3</v>
      </c>
      <c r="I58" s="54"/>
      <c r="J58" s="54"/>
      <c r="K58" s="54"/>
      <c r="L58" s="54"/>
      <c r="M58" s="54"/>
      <c r="N58" s="54"/>
      <c r="O58" s="54"/>
    </row>
    <row r="59" spans="1:15" ht="18" customHeight="1" x14ac:dyDescent="0.25">
      <c r="A59" s="51" t="s">
        <v>58</v>
      </c>
      <c r="B59" s="59">
        <v>4</v>
      </c>
      <c r="C59" s="59">
        <v>0</v>
      </c>
      <c r="D59" s="59">
        <v>3</v>
      </c>
      <c r="E59" s="59">
        <v>4</v>
      </c>
      <c r="F59" s="59">
        <v>4</v>
      </c>
      <c r="G59" s="59">
        <v>6</v>
      </c>
      <c r="H59" s="59">
        <v>3</v>
      </c>
      <c r="I59" s="54"/>
      <c r="J59" s="54"/>
      <c r="K59" s="54"/>
      <c r="L59" s="54"/>
      <c r="M59" s="54"/>
      <c r="N59" s="54"/>
      <c r="O59" s="54"/>
    </row>
    <row r="60" spans="1:15" ht="18" customHeight="1" x14ac:dyDescent="0.25">
      <c r="A60" s="52" t="s">
        <v>54</v>
      </c>
      <c r="B60" s="71">
        <v>3</v>
      </c>
      <c r="C60" s="227">
        <v>4</v>
      </c>
      <c r="D60" s="71">
        <v>4</v>
      </c>
      <c r="E60" s="71">
        <v>6</v>
      </c>
      <c r="F60" s="71">
        <v>3</v>
      </c>
      <c r="G60" s="71">
        <v>3</v>
      </c>
      <c r="H60" s="71">
        <v>2</v>
      </c>
      <c r="I60" s="54"/>
      <c r="J60" s="54"/>
      <c r="K60" s="54"/>
      <c r="L60" s="54"/>
      <c r="M60" s="54"/>
      <c r="N60" s="54"/>
      <c r="O60" s="54"/>
    </row>
    <row r="61" spans="1:15" ht="18" customHeight="1" x14ac:dyDescent="0.25">
      <c r="A61" s="51" t="s">
        <v>57</v>
      </c>
      <c r="B61" s="59">
        <v>3</v>
      </c>
      <c r="C61" s="59">
        <v>2</v>
      </c>
      <c r="D61" s="59">
        <v>2</v>
      </c>
      <c r="E61" s="59">
        <v>5</v>
      </c>
      <c r="F61" s="59">
        <v>3</v>
      </c>
      <c r="G61" s="59">
        <v>3</v>
      </c>
      <c r="H61" s="59">
        <v>2</v>
      </c>
      <c r="I61" s="54"/>
      <c r="J61" s="54"/>
      <c r="K61" s="54"/>
      <c r="L61" s="54"/>
      <c r="M61" s="54"/>
      <c r="N61" s="54"/>
      <c r="O61" s="54"/>
    </row>
    <row r="62" spans="1:15" ht="18" customHeight="1" x14ac:dyDescent="0.25">
      <c r="A62" s="52" t="s">
        <v>61</v>
      </c>
      <c r="B62" s="60">
        <v>2</v>
      </c>
      <c r="C62" s="60">
        <v>1</v>
      </c>
      <c r="D62" s="60">
        <v>1</v>
      </c>
      <c r="E62" s="60">
        <v>2</v>
      </c>
      <c r="F62" s="60">
        <v>3</v>
      </c>
      <c r="G62" s="60">
        <v>3</v>
      </c>
      <c r="H62" s="60">
        <v>2</v>
      </c>
      <c r="I62" s="54"/>
      <c r="J62" s="54"/>
      <c r="K62" s="54"/>
      <c r="L62" s="54"/>
      <c r="M62" s="54"/>
      <c r="N62" s="54"/>
      <c r="O62" s="54"/>
    </row>
    <row r="63" spans="1:15" ht="18" customHeight="1" x14ac:dyDescent="0.25">
      <c r="A63" s="51" t="s">
        <v>38</v>
      </c>
      <c r="B63" s="314">
        <v>1</v>
      </c>
      <c r="C63" s="316" t="s">
        <v>45</v>
      </c>
      <c r="D63" s="315">
        <v>1</v>
      </c>
      <c r="E63" s="315">
        <v>2</v>
      </c>
      <c r="F63" s="315">
        <v>1</v>
      </c>
      <c r="G63" s="315">
        <v>1</v>
      </c>
      <c r="H63" s="317">
        <v>1</v>
      </c>
      <c r="I63" s="54"/>
    </row>
    <row r="64" spans="1:15" ht="18" customHeight="1" x14ac:dyDescent="0.25">
      <c r="A64" s="282" t="s">
        <v>33</v>
      </c>
      <c r="B64" s="320">
        <f>100-'Table 4b'!B6</f>
        <v>20</v>
      </c>
      <c r="C64" s="321">
        <f>100-'Table 4b'!B11</f>
        <v>10</v>
      </c>
      <c r="D64" s="321">
        <f>100-'Table 4b'!B12</f>
        <v>10</v>
      </c>
      <c r="E64" s="320">
        <f>100-'Table 4b'!B13</f>
        <v>10</v>
      </c>
      <c r="F64" s="320">
        <f>100-'Table 4b'!B14</f>
        <v>18</v>
      </c>
      <c r="G64" s="320">
        <f>100-'Table 4b'!B15</f>
        <v>26</v>
      </c>
      <c r="H64" s="320">
        <f>100-'Table 4b'!B16</f>
        <v>42</v>
      </c>
      <c r="I64" s="54"/>
    </row>
    <row r="65" spans="1:9" ht="18" customHeight="1" x14ac:dyDescent="0.25">
      <c r="A65" s="338" t="s">
        <v>9</v>
      </c>
      <c r="B65" s="318">
        <v>5732</v>
      </c>
      <c r="C65" s="319">
        <v>358</v>
      </c>
      <c r="D65" s="318">
        <v>725</v>
      </c>
      <c r="E65" s="318">
        <v>994</v>
      </c>
      <c r="F65" s="318">
        <v>1045</v>
      </c>
      <c r="G65" s="318">
        <v>1026</v>
      </c>
      <c r="H65" s="319">
        <v>1584</v>
      </c>
      <c r="I65" s="54"/>
    </row>
    <row r="66" spans="1:9" x14ac:dyDescent="0.2">
      <c r="A66" s="313" t="s">
        <v>169</v>
      </c>
    </row>
    <row r="67" spans="1:9" x14ac:dyDescent="0.2">
      <c r="A67" s="149" t="s">
        <v>167</v>
      </c>
    </row>
    <row r="69" spans="1:9" ht="12.75" x14ac:dyDescent="0.2">
      <c r="A69" s="116" t="str">
        <f>Contents!$A$14</f>
        <v>Table 6: Arts events attended 2018/19</v>
      </c>
    </row>
    <row r="70" spans="1:9" ht="12.75" x14ac:dyDescent="0.25">
      <c r="A70" s="72"/>
    </row>
    <row r="71" spans="1:9" ht="12.75" x14ac:dyDescent="0.2">
      <c r="A71" s="66" t="s">
        <v>82</v>
      </c>
    </row>
    <row r="72" spans="1:9" ht="12.6" customHeight="1" x14ac:dyDescent="0.25">
      <c r="A72" s="9"/>
      <c r="B72" s="9"/>
      <c r="C72" s="445"/>
      <c r="D72" s="445"/>
      <c r="E72" s="65"/>
    </row>
    <row r="73" spans="1:9" ht="18" customHeight="1" x14ac:dyDescent="0.25">
      <c r="A73" s="446" t="s">
        <v>68</v>
      </c>
      <c r="B73" s="339" t="s">
        <v>10</v>
      </c>
      <c r="C73" s="339" t="s">
        <v>12</v>
      </c>
      <c r="D73" s="339" t="s">
        <v>13</v>
      </c>
      <c r="E73" s="342" t="s">
        <v>250</v>
      </c>
    </row>
    <row r="74" spans="1:9" ht="18" customHeight="1" x14ac:dyDescent="0.25">
      <c r="A74" s="447"/>
      <c r="B74" s="56" t="s">
        <v>31</v>
      </c>
      <c r="C74" s="56" t="s">
        <v>31</v>
      </c>
      <c r="D74" s="56" t="s">
        <v>31</v>
      </c>
      <c r="E74" s="57" t="s">
        <v>31</v>
      </c>
    </row>
    <row r="75" spans="1:9" ht="18" customHeight="1" x14ac:dyDescent="0.25">
      <c r="A75" s="128" t="s">
        <v>102</v>
      </c>
      <c r="B75" s="58">
        <v>62</v>
      </c>
      <c r="C75" s="58">
        <v>62</v>
      </c>
      <c r="D75" s="58">
        <v>59</v>
      </c>
      <c r="E75" s="58">
        <v>71</v>
      </c>
      <c r="F75" s="54"/>
      <c r="G75" s="54"/>
      <c r="H75" s="54"/>
      <c r="I75" s="54"/>
    </row>
    <row r="76" spans="1:9" ht="18" customHeight="1" x14ac:dyDescent="0.25">
      <c r="A76" s="129" t="s">
        <v>47</v>
      </c>
      <c r="B76" s="59">
        <v>26</v>
      </c>
      <c r="C76" s="59">
        <v>20</v>
      </c>
      <c r="D76" s="59">
        <v>28</v>
      </c>
      <c r="E76" s="59">
        <v>34</v>
      </c>
      <c r="F76" s="54"/>
      <c r="G76" s="54"/>
      <c r="H76" s="54"/>
      <c r="I76" s="54"/>
    </row>
    <row r="77" spans="1:9" ht="18" customHeight="1" x14ac:dyDescent="0.25">
      <c r="A77" s="130" t="s">
        <v>48</v>
      </c>
      <c r="B77" s="60">
        <v>21</v>
      </c>
      <c r="C77" s="60">
        <v>22</v>
      </c>
      <c r="D77" s="60">
        <v>20</v>
      </c>
      <c r="E77" s="60">
        <v>21</v>
      </c>
      <c r="F77" s="54"/>
      <c r="G77" s="54"/>
      <c r="H77" s="54"/>
      <c r="I77" s="54"/>
    </row>
    <row r="78" spans="1:9" ht="18" customHeight="1" x14ac:dyDescent="0.25">
      <c r="A78" s="129" t="s">
        <v>49</v>
      </c>
      <c r="B78" s="59">
        <v>20</v>
      </c>
      <c r="C78" s="59">
        <v>19</v>
      </c>
      <c r="D78" s="59">
        <v>17</v>
      </c>
      <c r="E78" s="59">
        <v>28</v>
      </c>
      <c r="F78" s="54"/>
      <c r="G78" s="54"/>
      <c r="H78" s="54"/>
      <c r="I78" s="54"/>
    </row>
    <row r="79" spans="1:9" ht="18" customHeight="1" x14ac:dyDescent="0.25">
      <c r="A79" s="130" t="s">
        <v>50</v>
      </c>
      <c r="B79" s="60">
        <v>16</v>
      </c>
      <c r="C79" s="60">
        <v>19</v>
      </c>
      <c r="D79" s="60">
        <v>13</v>
      </c>
      <c r="E79" s="60">
        <v>17</v>
      </c>
      <c r="F79" s="54"/>
      <c r="G79" s="54"/>
      <c r="H79" s="54"/>
      <c r="I79" s="54"/>
    </row>
    <row r="80" spans="1:9" ht="18" customHeight="1" x14ac:dyDescent="0.25">
      <c r="A80" s="129" t="s">
        <v>103</v>
      </c>
      <c r="B80" s="59">
        <v>15</v>
      </c>
      <c r="C80" s="59">
        <v>13</v>
      </c>
      <c r="D80" s="59">
        <v>17</v>
      </c>
      <c r="E80" s="59">
        <v>13</v>
      </c>
      <c r="F80" s="54"/>
      <c r="G80" s="54"/>
      <c r="H80" s="54"/>
      <c r="I80" s="54"/>
    </row>
    <row r="81" spans="1:9" ht="18" customHeight="1" x14ac:dyDescent="0.25">
      <c r="A81" s="130" t="s">
        <v>59</v>
      </c>
      <c r="B81" s="60">
        <v>13</v>
      </c>
      <c r="C81" s="60">
        <v>11</v>
      </c>
      <c r="D81" s="60">
        <v>13</v>
      </c>
      <c r="E81" s="60">
        <v>22</v>
      </c>
      <c r="F81" s="54"/>
      <c r="G81" s="54"/>
      <c r="H81" s="54"/>
      <c r="I81" s="54"/>
    </row>
    <row r="82" spans="1:9" ht="18" customHeight="1" x14ac:dyDescent="0.25">
      <c r="A82" s="129" t="s">
        <v>51</v>
      </c>
      <c r="B82" s="59">
        <v>13</v>
      </c>
      <c r="C82" s="59">
        <v>12</v>
      </c>
      <c r="D82" s="59">
        <v>13</v>
      </c>
      <c r="E82" s="59">
        <v>16</v>
      </c>
      <c r="F82" s="54"/>
      <c r="G82" s="54"/>
      <c r="H82" s="54"/>
      <c r="I82" s="54"/>
    </row>
    <row r="83" spans="1:9" ht="18" customHeight="1" x14ac:dyDescent="0.25">
      <c r="A83" s="130" t="s">
        <v>60</v>
      </c>
      <c r="B83" s="60">
        <v>9</v>
      </c>
      <c r="C83" s="60">
        <v>11</v>
      </c>
      <c r="D83" s="60">
        <v>6</v>
      </c>
      <c r="E83" s="60">
        <v>9</v>
      </c>
      <c r="F83" s="54"/>
      <c r="G83" s="54"/>
      <c r="H83" s="54"/>
      <c r="I83" s="54"/>
    </row>
    <row r="84" spans="1:9" ht="18" customHeight="1" x14ac:dyDescent="0.25">
      <c r="A84" s="129" t="s">
        <v>251</v>
      </c>
      <c r="B84" s="59">
        <v>9</v>
      </c>
      <c r="C84" s="59">
        <v>9</v>
      </c>
      <c r="D84" s="59">
        <v>7</v>
      </c>
      <c r="E84" s="59">
        <v>14</v>
      </c>
      <c r="F84" s="54"/>
      <c r="G84" s="54"/>
      <c r="H84" s="54"/>
      <c r="I84" s="54"/>
    </row>
    <row r="85" spans="1:9" ht="18" customHeight="1" x14ac:dyDescent="0.25">
      <c r="A85" s="130" t="s">
        <v>92</v>
      </c>
      <c r="B85" s="60">
        <v>9</v>
      </c>
      <c r="C85" s="60">
        <v>6</v>
      </c>
      <c r="D85" s="60">
        <v>10</v>
      </c>
      <c r="E85" s="60">
        <v>9</v>
      </c>
      <c r="F85" s="54"/>
      <c r="G85" s="54"/>
      <c r="H85" s="54"/>
      <c r="I85" s="54"/>
    </row>
    <row r="86" spans="1:9" ht="18" customHeight="1" x14ac:dyDescent="0.25">
      <c r="A86" s="129" t="s">
        <v>52</v>
      </c>
      <c r="B86" s="59">
        <v>7</v>
      </c>
      <c r="C86" s="59">
        <v>7</v>
      </c>
      <c r="D86" s="59">
        <v>5</v>
      </c>
      <c r="E86" s="59">
        <v>10</v>
      </c>
      <c r="F86" s="54"/>
      <c r="G86" s="54"/>
      <c r="H86" s="54"/>
      <c r="I86" s="54"/>
    </row>
    <row r="87" spans="1:9" ht="18" customHeight="1" x14ac:dyDescent="0.25">
      <c r="A87" s="130" t="s">
        <v>104</v>
      </c>
      <c r="B87" s="60">
        <v>5</v>
      </c>
      <c r="C87" s="60">
        <v>4</v>
      </c>
      <c r="D87" s="60">
        <v>5</v>
      </c>
      <c r="E87" s="60">
        <v>7</v>
      </c>
      <c r="F87" s="54"/>
      <c r="G87" s="54"/>
      <c r="H87" s="54"/>
      <c r="I87" s="54"/>
    </row>
    <row r="88" spans="1:9" ht="18" customHeight="1" x14ac:dyDescent="0.25">
      <c r="A88" s="129" t="s">
        <v>53</v>
      </c>
      <c r="B88" s="59">
        <v>4</v>
      </c>
      <c r="C88" s="59">
        <v>5</v>
      </c>
      <c r="D88" s="59">
        <v>3</v>
      </c>
      <c r="E88" s="59">
        <v>4</v>
      </c>
      <c r="F88" s="54"/>
      <c r="G88" s="54"/>
      <c r="H88" s="54"/>
      <c r="I88" s="54"/>
    </row>
    <row r="89" spans="1:9" ht="18" customHeight="1" x14ac:dyDescent="0.25">
      <c r="A89" s="130" t="s">
        <v>252</v>
      </c>
      <c r="B89" s="60">
        <v>5.2408362469368788</v>
      </c>
      <c r="C89" s="60">
        <v>2</v>
      </c>
      <c r="D89" s="60">
        <v>4</v>
      </c>
      <c r="E89" s="60">
        <v>10</v>
      </c>
      <c r="F89" s="54"/>
      <c r="G89" s="54"/>
      <c r="H89" s="54"/>
      <c r="I89" s="54"/>
    </row>
    <row r="90" spans="1:9" ht="18" customHeight="1" x14ac:dyDescent="0.25">
      <c r="A90" s="129" t="s">
        <v>55</v>
      </c>
      <c r="B90" s="59">
        <v>4</v>
      </c>
      <c r="C90" s="59">
        <v>3</v>
      </c>
      <c r="D90" s="59">
        <v>5</v>
      </c>
      <c r="E90" s="59">
        <v>5</v>
      </c>
      <c r="F90" s="54"/>
      <c r="G90" s="54"/>
      <c r="H90" s="54"/>
      <c r="I90" s="54"/>
    </row>
    <row r="91" spans="1:9" ht="18" customHeight="1" x14ac:dyDescent="0.25">
      <c r="A91" s="130" t="s">
        <v>56</v>
      </c>
      <c r="B91" s="60">
        <v>4</v>
      </c>
      <c r="C91" s="60">
        <v>6</v>
      </c>
      <c r="D91" s="60">
        <v>2</v>
      </c>
      <c r="E91" s="60">
        <v>5</v>
      </c>
      <c r="F91" s="54"/>
      <c r="G91" s="54"/>
      <c r="H91" s="54"/>
      <c r="I91" s="54"/>
    </row>
    <row r="92" spans="1:9" ht="18" customHeight="1" x14ac:dyDescent="0.25">
      <c r="A92" s="129" t="s">
        <v>58</v>
      </c>
      <c r="B92" s="59">
        <v>4</v>
      </c>
      <c r="C92" s="59">
        <v>4</v>
      </c>
      <c r="D92" s="59">
        <v>3</v>
      </c>
      <c r="E92" s="59">
        <v>6</v>
      </c>
      <c r="F92" s="54"/>
      <c r="G92" s="54"/>
      <c r="H92" s="54"/>
      <c r="I92" s="54"/>
    </row>
    <row r="93" spans="1:9" ht="18" customHeight="1" x14ac:dyDescent="0.25">
      <c r="A93" s="130" t="s">
        <v>54</v>
      </c>
      <c r="B93" s="71">
        <v>3</v>
      </c>
      <c r="C93" s="71">
        <v>4</v>
      </c>
      <c r="D93" s="71">
        <v>2</v>
      </c>
      <c r="E93" s="71">
        <v>5</v>
      </c>
      <c r="F93" s="54"/>
      <c r="G93" s="54"/>
      <c r="H93" s="54"/>
      <c r="I93" s="54"/>
    </row>
    <row r="94" spans="1:9" ht="18" customHeight="1" x14ac:dyDescent="0.25">
      <c r="A94" s="129" t="s">
        <v>57</v>
      </c>
      <c r="B94" s="59">
        <v>3</v>
      </c>
      <c r="C94" s="59">
        <v>3</v>
      </c>
      <c r="D94" s="59">
        <v>3</v>
      </c>
      <c r="E94" s="59">
        <v>2</v>
      </c>
      <c r="F94" s="54"/>
      <c r="G94" s="54"/>
      <c r="H94" s="54"/>
      <c r="I94" s="54"/>
    </row>
    <row r="95" spans="1:9" ht="18" customHeight="1" x14ac:dyDescent="0.25">
      <c r="A95" s="130" t="s">
        <v>61</v>
      </c>
      <c r="B95" s="60">
        <v>2</v>
      </c>
      <c r="C95" s="60">
        <v>2</v>
      </c>
      <c r="D95" s="60">
        <v>2</v>
      </c>
      <c r="E95" s="60">
        <v>2</v>
      </c>
      <c r="F95" s="54"/>
      <c r="G95" s="54"/>
      <c r="H95" s="54"/>
      <c r="I95" s="54"/>
    </row>
    <row r="96" spans="1:9" ht="18" customHeight="1" x14ac:dyDescent="0.25">
      <c r="A96" s="352" t="s">
        <v>38</v>
      </c>
      <c r="B96" s="308">
        <v>1</v>
      </c>
      <c r="C96" s="308">
        <v>1</v>
      </c>
      <c r="D96" s="308">
        <v>1</v>
      </c>
      <c r="E96" s="308">
        <v>1</v>
      </c>
      <c r="F96" s="54"/>
      <c r="G96" s="54"/>
      <c r="H96" s="54"/>
      <c r="I96" s="54"/>
    </row>
    <row r="97" spans="1:11" ht="18" customHeight="1" x14ac:dyDescent="0.25">
      <c r="A97" s="130" t="s">
        <v>33</v>
      </c>
      <c r="B97" s="60">
        <f>100-'Table 4b'!B6</f>
        <v>20</v>
      </c>
      <c r="C97" s="60">
        <f>100-'Table 4'!B18</f>
        <v>21</v>
      </c>
      <c r="D97" s="60">
        <f>100-'Table 4'!B19</f>
        <v>21</v>
      </c>
      <c r="E97" s="60">
        <f>100-'Table 4'!B20</f>
        <v>14</v>
      </c>
      <c r="F97" s="54"/>
      <c r="G97" s="54"/>
      <c r="H97" s="54"/>
      <c r="I97" s="54"/>
    </row>
    <row r="98" spans="1:11" ht="18" customHeight="1" x14ac:dyDescent="0.25">
      <c r="A98" s="353" t="s">
        <v>9</v>
      </c>
      <c r="B98" s="372">
        <v>5732</v>
      </c>
      <c r="C98" s="372">
        <v>2340</v>
      </c>
      <c r="D98" s="372">
        <v>2696</v>
      </c>
      <c r="E98" s="322">
        <v>653</v>
      </c>
      <c r="F98" s="54"/>
      <c r="G98" s="54"/>
      <c r="H98" s="54"/>
      <c r="I98" s="54"/>
    </row>
    <row r="99" spans="1:11" x14ac:dyDescent="0.25">
      <c r="A99" s="200" t="s">
        <v>169</v>
      </c>
    </row>
    <row r="100" spans="1:11" x14ac:dyDescent="0.2">
      <c r="A100" s="149" t="s">
        <v>167</v>
      </c>
    </row>
    <row r="103" spans="1:11" ht="12.75" x14ac:dyDescent="0.2">
      <c r="A103" s="116" t="str">
        <f>Contents!$A$14</f>
        <v>Table 6: Arts events attended 2018/19</v>
      </c>
    </row>
    <row r="104" spans="1:11" ht="12.75" x14ac:dyDescent="0.25">
      <c r="A104" s="72"/>
    </row>
    <row r="105" spans="1:11" ht="12.75" x14ac:dyDescent="0.2">
      <c r="A105" s="66" t="s">
        <v>83</v>
      </c>
    </row>
    <row r="106" spans="1:11" ht="12.6" customHeight="1" x14ac:dyDescent="0.25">
      <c r="A106" s="9"/>
      <c r="B106" s="9"/>
      <c r="C106" s="445"/>
      <c r="D106" s="445"/>
      <c r="E106" s="65"/>
    </row>
    <row r="107" spans="1:11" ht="27" customHeight="1" x14ac:dyDescent="0.25">
      <c r="A107" s="417" t="s">
        <v>68</v>
      </c>
      <c r="B107" s="339" t="s">
        <v>10</v>
      </c>
      <c r="C107" s="339" t="s">
        <v>170</v>
      </c>
      <c r="D107" s="339" t="s">
        <v>15</v>
      </c>
      <c r="E107" s="339" t="s">
        <v>16</v>
      </c>
      <c r="F107" s="342" t="s">
        <v>84</v>
      </c>
    </row>
    <row r="108" spans="1:11" ht="18" customHeight="1" x14ac:dyDescent="0.25">
      <c r="A108" s="418"/>
      <c r="B108" s="56" t="s">
        <v>31</v>
      </c>
      <c r="C108" s="56" t="s">
        <v>31</v>
      </c>
      <c r="D108" s="56" t="s">
        <v>31</v>
      </c>
      <c r="E108" s="56" t="s">
        <v>31</v>
      </c>
      <c r="F108" s="57" t="s">
        <v>31</v>
      </c>
    </row>
    <row r="109" spans="1:11" ht="18" customHeight="1" x14ac:dyDescent="0.25">
      <c r="A109" s="50" t="s">
        <v>102</v>
      </c>
      <c r="B109" s="58">
        <v>62</v>
      </c>
      <c r="C109" s="58">
        <v>62</v>
      </c>
      <c r="D109" s="58">
        <v>72</v>
      </c>
      <c r="E109" s="58">
        <v>27</v>
      </c>
      <c r="F109" s="58">
        <v>54</v>
      </c>
      <c r="G109" s="54"/>
      <c r="H109" s="54"/>
      <c r="I109" s="54"/>
      <c r="J109" s="54"/>
      <c r="K109" s="54"/>
    </row>
    <row r="110" spans="1:11" ht="18" customHeight="1" x14ac:dyDescent="0.25">
      <c r="A110" s="51" t="s">
        <v>47</v>
      </c>
      <c r="B110" s="59">
        <v>26</v>
      </c>
      <c r="C110" s="59">
        <v>28</v>
      </c>
      <c r="D110" s="59">
        <v>24</v>
      </c>
      <c r="E110" s="59">
        <v>14</v>
      </c>
      <c r="F110" s="59">
        <v>22</v>
      </c>
      <c r="G110" s="54"/>
      <c r="H110" s="54"/>
      <c r="I110" s="54"/>
      <c r="J110" s="54"/>
      <c r="K110" s="54"/>
    </row>
    <row r="111" spans="1:11" ht="18" customHeight="1" x14ac:dyDescent="0.25">
      <c r="A111" s="52" t="s">
        <v>48</v>
      </c>
      <c r="B111" s="60">
        <v>21</v>
      </c>
      <c r="C111" s="60">
        <v>23</v>
      </c>
      <c r="D111" s="60">
        <v>18</v>
      </c>
      <c r="E111" s="60">
        <v>18</v>
      </c>
      <c r="F111" s="60">
        <v>19</v>
      </c>
      <c r="G111" s="54"/>
      <c r="H111" s="54"/>
      <c r="I111" s="54"/>
      <c r="J111" s="54"/>
      <c r="K111" s="54"/>
    </row>
    <row r="112" spans="1:11" ht="18" customHeight="1" x14ac:dyDescent="0.25">
      <c r="A112" s="51" t="s">
        <v>49</v>
      </c>
      <c r="B112" s="59">
        <v>20</v>
      </c>
      <c r="C112" s="59">
        <v>20</v>
      </c>
      <c r="D112" s="59">
        <v>24</v>
      </c>
      <c r="E112" s="59">
        <v>5</v>
      </c>
      <c r="F112" s="59">
        <v>14</v>
      </c>
      <c r="G112" s="54"/>
      <c r="H112" s="54"/>
      <c r="I112" s="54"/>
      <c r="J112" s="54"/>
      <c r="K112" s="54"/>
    </row>
    <row r="113" spans="1:11" ht="18" customHeight="1" x14ac:dyDescent="0.25">
      <c r="A113" s="52" t="s">
        <v>50</v>
      </c>
      <c r="B113" s="60">
        <v>16</v>
      </c>
      <c r="C113" s="60">
        <v>17</v>
      </c>
      <c r="D113" s="60">
        <v>15</v>
      </c>
      <c r="E113" s="60">
        <v>9</v>
      </c>
      <c r="F113" s="60">
        <v>17</v>
      </c>
      <c r="G113" s="54"/>
      <c r="H113" s="54"/>
      <c r="I113" s="54"/>
      <c r="J113" s="54"/>
      <c r="K113" s="54"/>
    </row>
    <row r="114" spans="1:11" ht="18" customHeight="1" x14ac:dyDescent="0.25">
      <c r="A114" s="51" t="s">
        <v>103</v>
      </c>
      <c r="B114" s="59">
        <v>15</v>
      </c>
      <c r="C114" s="59">
        <v>17</v>
      </c>
      <c r="D114" s="59">
        <v>11</v>
      </c>
      <c r="E114" s="59">
        <v>13</v>
      </c>
      <c r="F114" s="59">
        <v>12</v>
      </c>
      <c r="G114" s="54"/>
      <c r="H114" s="54"/>
      <c r="I114" s="54"/>
      <c r="J114" s="54"/>
      <c r="K114" s="54"/>
    </row>
    <row r="115" spans="1:11" ht="18" customHeight="1" x14ac:dyDescent="0.25">
      <c r="A115" s="52" t="s">
        <v>59</v>
      </c>
      <c r="B115" s="60">
        <v>13</v>
      </c>
      <c r="C115" s="60">
        <v>15</v>
      </c>
      <c r="D115" s="60">
        <v>12</v>
      </c>
      <c r="E115" s="60">
        <v>9</v>
      </c>
      <c r="F115" s="60">
        <v>11</v>
      </c>
      <c r="G115" s="54"/>
      <c r="H115" s="54"/>
      <c r="I115" s="54"/>
      <c r="J115" s="54"/>
      <c r="K115" s="54"/>
    </row>
    <row r="116" spans="1:11" ht="18" customHeight="1" x14ac:dyDescent="0.25">
      <c r="A116" s="51" t="s">
        <v>51</v>
      </c>
      <c r="B116" s="59">
        <v>13</v>
      </c>
      <c r="C116" s="59">
        <v>12</v>
      </c>
      <c r="D116" s="59">
        <v>15</v>
      </c>
      <c r="E116" s="59">
        <v>8</v>
      </c>
      <c r="F116" s="59">
        <v>13</v>
      </c>
      <c r="G116" s="54"/>
      <c r="H116" s="54"/>
      <c r="I116" s="54"/>
      <c r="J116" s="54"/>
      <c r="K116" s="54"/>
    </row>
    <row r="117" spans="1:11" ht="18" customHeight="1" x14ac:dyDescent="0.25">
      <c r="A117" s="52" t="s">
        <v>60</v>
      </c>
      <c r="B117" s="60">
        <v>9</v>
      </c>
      <c r="C117" s="60">
        <v>9</v>
      </c>
      <c r="D117" s="60">
        <v>7</v>
      </c>
      <c r="E117" s="60">
        <v>8</v>
      </c>
      <c r="F117" s="60">
        <v>11</v>
      </c>
      <c r="G117" s="54"/>
      <c r="H117" s="54"/>
      <c r="I117" s="54"/>
      <c r="J117" s="54"/>
      <c r="K117" s="54"/>
    </row>
    <row r="118" spans="1:11" ht="18" customHeight="1" x14ac:dyDescent="0.25">
      <c r="A118" s="51" t="s">
        <v>251</v>
      </c>
      <c r="B118" s="59">
        <v>9</v>
      </c>
      <c r="C118" s="59">
        <v>10</v>
      </c>
      <c r="D118" s="59">
        <v>8</v>
      </c>
      <c r="E118" s="59">
        <v>2</v>
      </c>
      <c r="F118" s="59">
        <v>7</v>
      </c>
      <c r="G118" s="54"/>
      <c r="H118" s="54"/>
      <c r="I118" s="54"/>
      <c r="J118" s="54"/>
      <c r="K118" s="54"/>
    </row>
    <row r="119" spans="1:11" ht="18" customHeight="1" x14ac:dyDescent="0.25">
      <c r="A119" s="52" t="s">
        <v>92</v>
      </c>
      <c r="B119" s="60">
        <v>9</v>
      </c>
      <c r="C119" s="60">
        <v>10</v>
      </c>
      <c r="D119" s="60">
        <v>5</v>
      </c>
      <c r="E119" s="60">
        <v>9</v>
      </c>
      <c r="F119" s="60">
        <v>10</v>
      </c>
      <c r="G119" s="54"/>
      <c r="H119" s="54"/>
      <c r="I119" s="54"/>
      <c r="J119" s="54"/>
      <c r="K119" s="54"/>
    </row>
    <row r="120" spans="1:11" ht="18" customHeight="1" x14ac:dyDescent="0.25">
      <c r="A120" s="51" t="s">
        <v>52</v>
      </c>
      <c r="B120" s="59">
        <v>7</v>
      </c>
      <c r="C120" s="59">
        <v>6</v>
      </c>
      <c r="D120" s="59">
        <v>8</v>
      </c>
      <c r="E120" s="59">
        <v>4</v>
      </c>
      <c r="F120" s="59">
        <v>6</v>
      </c>
      <c r="G120" s="54"/>
      <c r="H120" s="54"/>
      <c r="I120" s="54"/>
      <c r="J120" s="54"/>
      <c r="K120" s="54"/>
    </row>
    <row r="121" spans="1:11" ht="18" customHeight="1" x14ac:dyDescent="0.25">
      <c r="A121" s="52" t="s">
        <v>104</v>
      </c>
      <c r="B121" s="60">
        <v>5</v>
      </c>
      <c r="C121" s="60">
        <v>5</v>
      </c>
      <c r="D121" s="60">
        <v>5</v>
      </c>
      <c r="E121" s="60">
        <v>4</v>
      </c>
      <c r="F121" s="60">
        <v>4</v>
      </c>
      <c r="G121" s="54"/>
      <c r="H121" s="54"/>
      <c r="I121" s="54"/>
      <c r="J121" s="54"/>
      <c r="K121" s="54"/>
    </row>
    <row r="122" spans="1:11" ht="18" customHeight="1" x14ac:dyDescent="0.25">
      <c r="A122" s="51" t="s">
        <v>53</v>
      </c>
      <c r="B122" s="59">
        <v>4</v>
      </c>
      <c r="C122" s="59">
        <v>4</v>
      </c>
      <c r="D122" s="59">
        <v>4</v>
      </c>
      <c r="E122" s="59">
        <v>2</v>
      </c>
      <c r="F122" s="59">
        <v>4</v>
      </c>
      <c r="G122" s="54"/>
      <c r="H122" s="54"/>
      <c r="I122" s="54"/>
      <c r="J122" s="54"/>
      <c r="K122" s="54"/>
    </row>
    <row r="123" spans="1:11" ht="18" customHeight="1" x14ac:dyDescent="0.25">
      <c r="A123" s="52" t="s">
        <v>252</v>
      </c>
      <c r="B123" s="60">
        <v>5.2408362469368788</v>
      </c>
      <c r="C123" s="60">
        <v>4</v>
      </c>
      <c r="D123" s="60">
        <v>6</v>
      </c>
      <c r="E123" s="60">
        <v>1</v>
      </c>
      <c r="F123" s="60">
        <v>4</v>
      </c>
      <c r="G123" s="54"/>
      <c r="H123" s="54"/>
      <c r="I123" s="54"/>
      <c r="J123" s="54"/>
      <c r="K123" s="54"/>
    </row>
    <row r="124" spans="1:11" ht="18" customHeight="1" x14ac:dyDescent="0.25">
      <c r="A124" s="51" t="s">
        <v>55</v>
      </c>
      <c r="B124" s="59">
        <v>4</v>
      </c>
      <c r="C124" s="59">
        <v>4</v>
      </c>
      <c r="D124" s="59">
        <v>4</v>
      </c>
      <c r="E124" s="59">
        <v>6</v>
      </c>
      <c r="F124" s="59">
        <v>3</v>
      </c>
      <c r="G124" s="54"/>
      <c r="H124" s="54"/>
      <c r="I124" s="54"/>
      <c r="J124" s="54"/>
      <c r="K124" s="54"/>
    </row>
    <row r="125" spans="1:11" ht="18" customHeight="1" x14ac:dyDescent="0.25">
      <c r="A125" s="52" t="s">
        <v>56</v>
      </c>
      <c r="B125" s="60">
        <v>4</v>
      </c>
      <c r="C125" s="60">
        <v>4</v>
      </c>
      <c r="D125" s="60">
        <v>3</v>
      </c>
      <c r="E125" s="60">
        <v>3</v>
      </c>
      <c r="F125" s="60">
        <v>4</v>
      </c>
      <c r="G125" s="54"/>
      <c r="H125" s="54"/>
      <c r="I125" s="54"/>
      <c r="J125" s="54"/>
      <c r="K125" s="54"/>
    </row>
    <row r="126" spans="1:11" ht="18" customHeight="1" x14ac:dyDescent="0.25">
      <c r="A126" s="51" t="s">
        <v>58</v>
      </c>
      <c r="B126" s="59">
        <v>4</v>
      </c>
      <c r="C126" s="59">
        <v>3</v>
      </c>
      <c r="D126" s="59">
        <v>3</v>
      </c>
      <c r="E126" s="59">
        <v>4</v>
      </c>
      <c r="F126" s="59">
        <v>6</v>
      </c>
      <c r="G126" s="54"/>
      <c r="H126" s="54"/>
      <c r="I126" s="54"/>
      <c r="J126" s="54"/>
      <c r="K126" s="54"/>
    </row>
    <row r="127" spans="1:11" ht="18" customHeight="1" x14ac:dyDescent="0.25">
      <c r="A127" s="52" t="s">
        <v>54</v>
      </c>
      <c r="B127" s="71">
        <v>3</v>
      </c>
      <c r="C127" s="71">
        <v>3</v>
      </c>
      <c r="D127" s="71">
        <v>4</v>
      </c>
      <c r="E127" s="71">
        <v>2</v>
      </c>
      <c r="F127" s="71">
        <v>4</v>
      </c>
      <c r="G127" s="54"/>
      <c r="H127" s="54"/>
      <c r="I127" s="54"/>
      <c r="J127" s="54"/>
      <c r="K127" s="54"/>
    </row>
    <row r="128" spans="1:11" ht="18" customHeight="1" x14ac:dyDescent="0.25">
      <c r="A128" s="51" t="s">
        <v>57</v>
      </c>
      <c r="B128" s="59">
        <v>3</v>
      </c>
      <c r="C128" s="59">
        <v>3</v>
      </c>
      <c r="D128" s="59">
        <v>3</v>
      </c>
      <c r="E128" s="59">
        <v>2</v>
      </c>
      <c r="F128" s="59">
        <v>3</v>
      </c>
      <c r="G128" s="54"/>
      <c r="H128" s="54"/>
      <c r="I128" s="54"/>
      <c r="J128" s="54"/>
      <c r="K128" s="54"/>
    </row>
    <row r="129" spans="1:11" ht="18" customHeight="1" x14ac:dyDescent="0.25">
      <c r="A129" s="52" t="s">
        <v>61</v>
      </c>
      <c r="B129" s="60">
        <v>2</v>
      </c>
      <c r="C129" s="60">
        <v>2</v>
      </c>
      <c r="D129" s="60">
        <v>2</v>
      </c>
      <c r="E129" s="60">
        <v>2</v>
      </c>
      <c r="F129" s="60">
        <v>3</v>
      </c>
      <c r="G129" s="54"/>
      <c r="H129" s="54"/>
      <c r="I129" s="54"/>
      <c r="J129" s="54"/>
      <c r="K129" s="54"/>
    </row>
    <row r="130" spans="1:11" ht="18" customHeight="1" x14ac:dyDescent="0.25">
      <c r="A130" s="307" t="s">
        <v>38</v>
      </c>
      <c r="B130" s="308">
        <v>1</v>
      </c>
      <c r="C130" s="308">
        <v>1</v>
      </c>
      <c r="D130" s="308">
        <v>1</v>
      </c>
      <c r="E130" s="308">
        <v>2</v>
      </c>
      <c r="F130" s="308">
        <v>1</v>
      </c>
      <c r="G130" s="54"/>
      <c r="H130" s="54"/>
      <c r="I130" s="54"/>
      <c r="J130" s="54"/>
      <c r="K130" s="54"/>
    </row>
    <row r="131" spans="1:11" ht="18" customHeight="1" x14ac:dyDescent="0.25">
      <c r="A131" s="52" t="s">
        <v>33</v>
      </c>
      <c r="B131" s="60">
        <f>100-'Table 4b'!B6</f>
        <v>20</v>
      </c>
      <c r="C131" s="60">
        <f>100-'Table 4'!B22</f>
        <v>18</v>
      </c>
      <c r="D131" s="60">
        <f>100-'Table 4'!B23</f>
        <v>17</v>
      </c>
      <c r="E131" s="60">
        <f>100-'Table 4'!B24</f>
        <v>42</v>
      </c>
      <c r="F131" s="60">
        <f>100-'Table 4'!B25</f>
        <v>27</v>
      </c>
      <c r="G131" s="54"/>
      <c r="H131" s="54"/>
      <c r="I131" s="54"/>
      <c r="J131" s="54"/>
      <c r="K131" s="54"/>
    </row>
    <row r="132" spans="1:11" ht="18" customHeight="1" x14ac:dyDescent="0.25">
      <c r="A132" s="62" t="s">
        <v>9</v>
      </c>
      <c r="B132" s="63">
        <v>5732</v>
      </c>
      <c r="C132" s="63">
        <v>3493</v>
      </c>
      <c r="D132" s="63">
        <v>1148</v>
      </c>
      <c r="E132" s="63">
        <v>519</v>
      </c>
      <c r="F132" s="63">
        <v>572</v>
      </c>
      <c r="I132" s="54"/>
      <c r="J132" s="54"/>
      <c r="K132" s="54"/>
    </row>
    <row r="133" spans="1:11" x14ac:dyDescent="0.25">
      <c r="A133" s="200" t="s">
        <v>169</v>
      </c>
      <c r="I133" s="54"/>
      <c r="J133" s="54"/>
      <c r="K133" s="54"/>
    </row>
    <row r="134" spans="1:11" x14ac:dyDescent="0.2">
      <c r="A134" s="149" t="s">
        <v>167</v>
      </c>
      <c r="I134" s="54"/>
      <c r="J134" s="54"/>
      <c r="K134" s="54"/>
    </row>
    <row r="136" spans="1:11" ht="12.75" x14ac:dyDescent="0.2">
      <c r="A136" s="116" t="str">
        <f>Contents!$A$14</f>
        <v>Table 6: Arts events attended 2018/19</v>
      </c>
    </row>
    <row r="137" spans="1:11" ht="12.75" x14ac:dyDescent="0.25">
      <c r="A137" s="72"/>
    </row>
    <row r="138" spans="1:11" ht="12.75" x14ac:dyDescent="0.2">
      <c r="A138" s="66" t="s">
        <v>85</v>
      </c>
    </row>
    <row r="139" spans="1:11" ht="13.9" customHeight="1" x14ac:dyDescent="0.25">
      <c r="A139" s="73"/>
      <c r="B139" s="9"/>
      <c r="C139" s="445"/>
      <c r="D139" s="445"/>
    </row>
    <row r="140" spans="1:11" ht="27" customHeight="1" x14ac:dyDescent="0.25">
      <c r="A140" s="417" t="s">
        <v>68</v>
      </c>
      <c r="B140" s="339" t="s">
        <v>10</v>
      </c>
      <c r="C140" s="339" t="s">
        <v>78</v>
      </c>
      <c r="D140" s="342" t="s">
        <v>79</v>
      </c>
      <c r="F140" s="195"/>
      <c r="G140" s="195"/>
      <c r="H140" s="195"/>
      <c r="I140" s="195"/>
    </row>
    <row r="141" spans="1:11" ht="18" customHeight="1" x14ac:dyDescent="0.15">
      <c r="A141" s="418"/>
      <c r="B141" s="56" t="s">
        <v>31</v>
      </c>
      <c r="C141" s="56" t="s">
        <v>31</v>
      </c>
      <c r="D141" s="57" t="s">
        <v>31</v>
      </c>
      <c r="F141" s="175"/>
      <c r="G141" s="176"/>
      <c r="H141" s="176"/>
      <c r="I141" s="176"/>
    </row>
    <row r="142" spans="1:11" ht="18" customHeight="1" x14ac:dyDescent="0.25">
      <c r="A142" s="50" t="s">
        <v>102</v>
      </c>
      <c r="B142" s="58">
        <v>62</v>
      </c>
      <c r="C142" s="58">
        <v>44</v>
      </c>
      <c r="D142" s="58">
        <v>68</v>
      </c>
      <c r="E142" s="54"/>
      <c r="F142" s="54"/>
      <c r="G142" s="54"/>
      <c r="H142" s="168"/>
      <c r="I142" s="168"/>
    </row>
    <row r="143" spans="1:11" ht="18" customHeight="1" x14ac:dyDescent="0.25">
      <c r="A143" s="51" t="s">
        <v>47</v>
      </c>
      <c r="B143" s="59">
        <v>26</v>
      </c>
      <c r="C143" s="59">
        <v>20</v>
      </c>
      <c r="D143" s="59">
        <v>28</v>
      </c>
      <c r="E143" s="54"/>
      <c r="F143" s="54"/>
      <c r="G143" s="54"/>
      <c r="H143" s="168"/>
      <c r="I143" s="168"/>
    </row>
    <row r="144" spans="1:11" ht="18" customHeight="1" x14ac:dyDescent="0.25">
      <c r="A144" s="52" t="s">
        <v>48</v>
      </c>
      <c r="B144" s="60">
        <v>21</v>
      </c>
      <c r="C144" s="60">
        <v>17</v>
      </c>
      <c r="D144" s="60">
        <v>22</v>
      </c>
      <c r="E144" s="54"/>
      <c r="F144" s="54"/>
      <c r="G144" s="54"/>
      <c r="H144" s="168"/>
      <c r="I144" s="168"/>
    </row>
    <row r="145" spans="1:9" ht="18" customHeight="1" x14ac:dyDescent="0.25">
      <c r="A145" s="51" t="s">
        <v>49</v>
      </c>
      <c r="B145" s="59">
        <v>20</v>
      </c>
      <c r="C145" s="59">
        <v>12</v>
      </c>
      <c r="D145" s="59">
        <v>22</v>
      </c>
      <c r="E145" s="54"/>
      <c r="F145" s="54"/>
      <c r="G145" s="54"/>
      <c r="H145" s="168"/>
      <c r="I145" s="168"/>
    </row>
    <row r="146" spans="1:9" ht="18" customHeight="1" x14ac:dyDescent="0.25">
      <c r="A146" s="52" t="s">
        <v>50</v>
      </c>
      <c r="B146" s="60">
        <v>16</v>
      </c>
      <c r="C146" s="60">
        <v>13</v>
      </c>
      <c r="D146" s="60">
        <v>17</v>
      </c>
      <c r="E146" s="54"/>
      <c r="F146" s="54"/>
      <c r="G146" s="54"/>
      <c r="H146" s="168"/>
      <c r="I146" s="168"/>
    </row>
    <row r="147" spans="1:9" ht="18" customHeight="1" x14ac:dyDescent="0.25">
      <c r="A147" s="51" t="s">
        <v>103</v>
      </c>
      <c r="B147" s="59">
        <v>15</v>
      </c>
      <c r="C147" s="59">
        <v>14</v>
      </c>
      <c r="D147" s="59">
        <v>15</v>
      </c>
      <c r="E147" s="54"/>
      <c r="F147" s="54"/>
      <c r="G147" s="54"/>
      <c r="H147" s="168"/>
      <c r="I147" s="168"/>
    </row>
    <row r="148" spans="1:9" ht="18" customHeight="1" x14ac:dyDescent="0.25">
      <c r="A148" s="52" t="s">
        <v>59</v>
      </c>
      <c r="B148" s="60">
        <v>13</v>
      </c>
      <c r="C148" s="60">
        <v>11</v>
      </c>
      <c r="D148" s="60">
        <v>14</v>
      </c>
      <c r="E148" s="54"/>
      <c r="F148" s="54"/>
      <c r="G148" s="54"/>
      <c r="H148" s="168"/>
      <c r="I148" s="168"/>
    </row>
    <row r="149" spans="1:9" ht="18" customHeight="1" x14ac:dyDescent="0.25">
      <c r="A149" s="51" t="s">
        <v>51</v>
      </c>
      <c r="B149" s="59">
        <v>13</v>
      </c>
      <c r="C149" s="59">
        <v>9</v>
      </c>
      <c r="D149" s="59">
        <v>15</v>
      </c>
      <c r="E149" s="54"/>
      <c r="F149" s="54"/>
      <c r="G149" s="54"/>
      <c r="H149" s="168"/>
      <c r="I149" s="168"/>
    </row>
    <row r="150" spans="1:9" ht="18" customHeight="1" x14ac:dyDescent="0.25">
      <c r="A150" s="52" t="s">
        <v>60</v>
      </c>
      <c r="B150" s="60">
        <v>9</v>
      </c>
      <c r="C150" s="60">
        <v>8</v>
      </c>
      <c r="D150" s="60">
        <v>9</v>
      </c>
      <c r="E150" s="54"/>
      <c r="F150" s="54"/>
      <c r="G150" s="54"/>
      <c r="H150" s="168"/>
      <c r="I150" s="168"/>
    </row>
    <row r="151" spans="1:9" ht="18" customHeight="1" x14ac:dyDescent="0.25">
      <c r="A151" s="51" t="s">
        <v>251</v>
      </c>
      <c r="B151" s="59">
        <v>9</v>
      </c>
      <c r="C151" s="59">
        <v>7</v>
      </c>
      <c r="D151" s="59">
        <v>9</v>
      </c>
      <c r="E151" s="54"/>
      <c r="F151" s="54"/>
      <c r="G151" s="54"/>
      <c r="H151" s="168"/>
      <c r="I151" s="168"/>
    </row>
    <row r="152" spans="1:9" ht="18" customHeight="1" x14ac:dyDescent="0.25">
      <c r="A152" s="52" t="s">
        <v>92</v>
      </c>
      <c r="B152" s="60">
        <v>9</v>
      </c>
      <c r="C152" s="60">
        <v>9</v>
      </c>
      <c r="D152" s="60">
        <v>8</v>
      </c>
      <c r="E152" s="54"/>
      <c r="F152" s="54"/>
      <c r="G152" s="54"/>
      <c r="H152" s="168"/>
      <c r="I152" s="168"/>
    </row>
    <row r="153" spans="1:9" ht="18" customHeight="1" x14ac:dyDescent="0.25">
      <c r="A153" s="51" t="s">
        <v>52</v>
      </c>
      <c r="B153" s="59">
        <v>7</v>
      </c>
      <c r="C153" s="59">
        <v>5</v>
      </c>
      <c r="D153" s="59">
        <v>7</v>
      </c>
      <c r="E153" s="54"/>
      <c r="F153" s="54"/>
      <c r="G153" s="54"/>
      <c r="H153" s="168"/>
      <c r="I153" s="168"/>
    </row>
    <row r="154" spans="1:9" ht="18" customHeight="1" x14ac:dyDescent="0.25">
      <c r="A154" s="52" t="s">
        <v>104</v>
      </c>
      <c r="B154" s="60">
        <v>5</v>
      </c>
      <c r="C154" s="60">
        <v>4</v>
      </c>
      <c r="D154" s="60">
        <v>5</v>
      </c>
      <c r="E154" s="54"/>
      <c r="F154" s="54"/>
      <c r="G154" s="54"/>
      <c r="H154" s="168"/>
      <c r="I154" s="168"/>
    </row>
    <row r="155" spans="1:9" ht="18" customHeight="1" x14ac:dyDescent="0.25">
      <c r="A155" s="51" t="s">
        <v>53</v>
      </c>
      <c r="B155" s="59">
        <v>4</v>
      </c>
      <c r="C155" s="59">
        <v>2</v>
      </c>
      <c r="D155" s="59">
        <v>5</v>
      </c>
      <c r="E155" s="54"/>
      <c r="F155" s="54"/>
      <c r="G155" s="54"/>
      <c r="H155" s="168"/>
      <c r="I155" s="168"/>
    </row>
    <row r="156" spans="1:9" ht="18" customHeight="1" x14ac:dyDescent="0.25">
      <c r="A156" s="52" t="s">
        <v>252</v>
      </c>
      <c r="B156" s="60">
        <v>5.2408362469368788</v>
      </c>
      <c r="C156" s="60">
        <v>3</v>
      </c>
      <c r="D156" s="60">
        <v>4</v>
      </c>
      <c r="E156" s="54"/>
      <c r="F156" s="54"/>
      <c r="G156" s="54"/>
      <c r="H156" s="168"/>
      <c r="I156" s="168"/>
    </row>
    <row r="157" spans="1:9" ht="18" customHeight="1" x14ac:dyDescent="0.25">
      <c r="A157" s="51" t="s">
        <v>55</v>
      </c>
      <c r="B157" s="59">
        <v>4</v>
      </c>
      <c r="C157" s="59">
        <v>4</v>
      </c>
      <c r="D157" s="59">
        <v>4</v>
      </c>
      <c r="E157" s="54"/>
      <c r="F157" s="54"/>
      <c r="G157" s="54"/>
      <c r="H157" s="168"/>
      <c r="I157" s="168"/>
    </row>
    <row r="158" spans="1:9" ht="18" customHeight="1" x14ac:dyDescent="0.25">
      <c r="A158" s="52" t="s">
        <v>56</v>
      </c>
      <c r="B158" s="60">
        <v>4</v>
      </c>
      <c r="C158" s="60">
        <v>3</v>
      </c>
      <c r="D158" s="60">
        <v>4</v>
      </c>
      <c r="E158" s="54"/>
      <c r="F158" s="54"/>
      <c r="G158" s="54"/>
      <c r="H158" s="168"/>
      <c r="I158" s="168"/>
    </row>
    <row r="159" spans="1:9" ht="18" customHeight="1" x14ac:dyDescent="0.25">
      <c r="A159" s="51" t="s">
        <v>58</v>
      </c>
      <c r="B159" s="59">
        <v>4</v>
      </c>
      <c r="C159" s="59">
        <v>3</v>
      </c>
      <c r="D159" s="59">
        <v>4</v>
      </c>
      <c r="E159" s="54"/>
      <c r="F159" s="54"/>
      <c r="G159" s="54"/>
      <c r="H159" s="168"/>
      <c r="I159" s="168"/>
    </row>
    <row r="160" spans="1:9" ht="18" customHeight="1" x14ac:dyDescent="0.25">
      <c r="A160" s="52" t="s">
        <v>54</v>
      </c>
      <c r="B160" s="71">
        <v>3</v>
      </c>
      <c r="C160" s="71">
        <v>3</v>
      </c>
      <c r="D160" s="71">
        <v>4</v>
      </c>
      <c r="E160" s="54"/>
      <c r="F160" s="54"/>
      <c r="G160" s="54"/>
      <c r="H160" s="168"/>
      <c r="I160" s="168"/>
    </row>
    <row r="161" spans="1:9" ht="18" customHeight="1" x14ac:dyDescent="0.25">
      <c r="A161" s="51" t="s">
        <v>57</v>
      </c>
      <c r="B161" s="59">
        <v>3</v>
      </c>
      <c r="C161" s="59">
        <v>2</v>
      </c>
      <c r="D161" s="59">
        <v>3</v>
      </c>
      <c r="E161" s="54"/>
      <c r="F161" s="54"/>
      <c r="G161" s="54"/>
      <c r="H161" s="168"/>
      <c r="I161" s="168"/>
    </row>
    <row r="162" spans="1:9" ht="18" customHeight="1" x14ac:dyDescent="0.25">
      <c r="A162" s="52" t="s">
        <v>61</v>
      </c>
      <c r="B162" s="60">
        <v>2</v>
      </c>
      <c r="C162" s="60">
        <v>2</v>
      </c>
      <c r="D162" s="60">
        <v>2</v>
      </c>
      <c r="E162" s="54"/>
      <c r="F162" s="54"/>
      <c r="G162" s="54"/>
      <c r="H162" s="168"/>
      <c r="I162" s="168"/>
    </row>
    <row r="163" spans="1:9" ht="18" customHeight="1" x14ac:dyDescent="0.25">
      <c r="A163" s="307" t="s">
        <v>38</v>
      </c>
      <c r="B163" s="308">
        <v>1</v>
      </c>
      <c r="C163" s="308">
        <v>1</v>
      </c>
      <c r="D163" s="308">
        <v>1</v>
      </c>
      <c r="E163" s="54"/>
      <c r="F163" s="54"/>
      <c r="G163" s="54"/>
      <c r="H163" s="168"/>
      <c r="I163" s="168"/>
    </row>
    <row r="164" spans="1:9" ht="18" customHeight="1" x14ac:dyDescent="0.25">
      <c r="A164" s="52" t="s">
        <v>33</v>
      </c>
      <c r="B164" s="60">
        <f>100-'Table 4b'!B6</f>
        <v>20</v>
      </c>
      <c r="C164" s="60">
        <f>100-'Table 4b'!B27</f>
        <v>35</v>
      </c>
      <c r="D164" s="60">
        <f>100-'Table 4b'!B28</f>
        <v>14</v>
      </c>
      <c r="E164" s="54"/>
      <c r="F164" s="54"/>
      <c r="G164" s="54"/>
      <c r="H164" s="168"/>
      <c r="I164" s="168"/>
    </row>
    <row r="165" spans="1:9" ht="18" customHeight="1" x14ac:dyDescent="0.25">
      <c r="A165" s="62" t="s">
        <v>9</v>
      </c>
      <c r="B165" s="63">
        <v>5732</v>
      </c>
      <c r="C165" s="63">
        <v>1754</v>
      </c>
      <c r="D165" s="63">
        <v>3967</v>
      </c>
      <c r="E165" s="54"/>
      <c r="F165" s="54"/>
      <c r="G165" s="54"/>
      <c r="H165" s="168"/>
      <c r="I165" s="168"/>
    </row>
    <row r="166" spans="1:9" x14ac:dyDescent="0.25">
      <c r="A166" s="200" t="s">
        <v>169</v>
      </c>
      <c r="E166" s="54"/>
      <c r="F166" s="54"/>
      <c r="G166" s="54"/>
    </row>
    <row r="167" spans="1:9" x14ac:dyDescent="0.2">
      <c r="A167" s="149" t="s">
        <v>167</v>
      </c>
      <c r="E167" s="54"/>
      <c r="F167" s="54"/>
      <c r="G167" s="54"/>
    </row>
    <row r="170" spans="1:9" ht="12.75" x14ac:dyDescent="0.2">
      <c r="A170" s="116" t="str">
        <f>Contents!$A$14</f>
        <v>Table 6: Arts events attended 2018/19</v>
      </c>
    </row>
    <row r="171" spans="1:9" ht="12.75" x14ac:dyDescent="0.25">
      <c r="A171" s="72"/>
    </row>
    <row r="172" spans="1:9" ht="12.75" x14ac:dyDescent="0.2">
      <c r="A172" s="66" t="s">
        <v>87</v>
      </c>
    </row>
    <row r="173" spans="1:9" ht="12.6" customHeight="1" x14ac:dyDescent="0.25">
      <c r="A173" s="9"/>
      <c r="B173" s="9"/>
      <c r="C173" s="445"/>
      <c r="D173" s="445"/>
    </row>
    <row r="174" spans="1:9" ht="25.5" customHeight="1" x14ac:dyDescent="0.25">
      <c r="A174" s="417" t="s">
        <v>68</v>
      </c>
      <c r="B174" s="339" t="s">
        <v>10</v>
      </c>
      <c r="C174" s="339" t="s">
        <v>21</v>
      </c>
      <c r="D174" s="342" t="s">
        <v>86</v>
      </c>
      <c r="F174" s="195"/>
      <c r="G174" s="195"/>
      <c r="H174" s="195"/>
      <c r="I174" s="195"/>
    </row>
    <row r="175" spans="1:9" ht="18" customHeight="1" x14ac:dyDescent="0.15">
      <c r="A175" s="418"/>
      <c r="B175" s="56" t="s">
        <v>31</v>
      </c>
      <c r="C175" s="56" t="s">
        <v>31</v>
      </c>
      <c r="D175" s="57" t="s">
        <v>31</v>
      </c>
      <c r="F175" s="444"/>
      <c r="G175" s="176"/>
      <c r="H175" s="176"/>
      <c r="I175" s="176"/>
    </row>
    <row r="176" spans="1:9" ht="18" customHeight="1" x14ac:dyDescent="0.25">
      <c r="A176" s="50" t="s">
        <v>102</v>
      </c>
      <c r="B176" s="58">
        <v>62</v>
      </c>
      <c r="C176" s="58">
        <v>71</v>
      </c>
      <c r="D176" s="58">
        <v>55</v>
      </c>
      <c r="E176" s="54"/>
      <c r="F176" s="54"/>
      <c r="G176" s="54"/>
      <c r="H176" s="168"/>
      <c r="I176" s="168"/>
    </row>
    <row r="177" spans="1:9" ht="18" customHeight="1" x14ac:dyDescent="0.25">
      <c r="A177" s="51" t="s">
        <v>47</v>
      </c>
      <c r="B177" s="59">
        <v>26</v>
      </c>
      <c r="C177" s="59">
        <v>31</v>
      </c>
      <c r="D177" s="59">
        <v>22</v>
      </c>
      <c r="E177" s="54"/>
      <c r="F177" s="54"/>
      <c r="G177" s="54"/>
      <c r="H177" s="168"/>
      <c r="I177" s="168"/>
    </row>
    <row r="178" spans="1:9" ht="18" customHeight="1" x14ac:dyDescent="0.25">
      <c r="A178" s="52" t="s">
        <v>48</v>
      </c>
      <c r="B178" s="60">
        <v>21</v>
      </c>
      <c r="C178" s="60">
        <v>23</v>
      </c>
      <c r="D178" s="60">
        <v>20</v>
      </c>
      <c r="E178" s="54"/>
      <c r="F178" s="54"/>
      <c r="G178" s="54"/>
      <c r="H178" s="168"/>
      <c r="I178" s="168"/>
    </row>
    <row r="179" spans="1:9" ht="18" customHeight="1" x14ac:dyDescent="0.25">
      <c r="A179" s="51" t="s">
        <v>49</v>
      </c>
      <c r="B179" s="59">
        <v>20</v>
      </c>
      <c r="C179" s="59">
        <v>20</v>
      </c>
      <c r="D179" s="59">
        <v>19</v>
      </c>
      <c r="E179" s="54"/>
      <c r="F179" s="54"/>
      <c r="G179" s="54"/>
      <c r="H179" s="168"/>
      <c r="I179" s="168"/>
    </row>
    <row r="180" spans="1:9" ht="18" customHeight="1" x14ac:dyDescent="0.25">
      <c r="A180" s="52" t="s">
        <v>50</v>
      </c>
      <c r="B180" s="60">
        <v>16</v>
      </c>
      <c r="C180" s="60">
        <v>21</v>
      </c>
      <c r="D180" s="60">
        <v>13</v>
      </c>
      <c r="E180" s="54"/>
      <c r="F180" s="54"/>
      <c r="G180" s="54"/>
      <c r="H180" s="168"/>
      <c r="I180" s="168"/>
    </row>
    <row r="181" spans="1:9" ht="18" customHeight="1" x14ac:dyDescent="0.25">
      <c r="A181" s="51" t="s">
        <v>103</v>
      </c>
      <c r="B181" s="59">
        <v>15</v>
      </c>
      <c r="C181" s="59">
        <v>16</v>
      </c>
      <c r="D181" s="59">
        <v>13</v>
      </c>
      <c r="E181" s="54"/>
      <c r="F181" s="54"/>
      <c r="G181" s="54"/>
      <c r="H181" s="168"/>
      <c r="I181" s="168"/>
    </row>
    <row r="182" spans="1:9" ht="18" customHeight="1" x14ac:dyDescent="0.25">
      <c r="A182" s="52" t="s">
        <v>59</v>
      </c>
      <c r="B182" s="60">
        <v>13</v>
      </c>
      <c r="C182" s="60">
        <v>14</v>
      </c>
      <c r="D182" s="60">
        <v>13</v>
      </c>
      <c r="E182" s="54"/>
      <c r="F182" s="54"/>
      <c r="G182" s="54"/>
      <c r="H182" s="168"/>
      <c r="I182" s="168"/>
    </row>
    <row r="183" spans="1:9" ht="18" customHeight="1" x14ac:dyDescent="0.25">
      <c r="A183" s="51" t="s">
        <v>51</v>
      </c>
      <c r="B183" s="59">
        <v>13</v>
      </c>
      <c r="C183" s="59">
        <v>12</v>
      </c>
      <c r="D183" s="59">
        <v>13</v>
      </c>
      <c r="E183" s="54"/>
      <c r="F183" s="54"/>
      <c r="G183" s="54"/>
      <c r="H183" s="168"/>
      <c r="I183" s="168"/>
    </row>
    <row r="184" spans="1:9" ht="18" customHeight="1" x14ac:dyDescent="0.25">
      <c r="A184" s="52" t="s">
        <v>60</v>
      </c>
      <c r="B184" s="60">
        <v>9</v>
      </c>
      <c r="C184" s="60">
        <v>9</v>
      </c>
      <c r="D184" s="60">
        <v>9</v>
      </c>
      <c r="E184" s="54"/>
      <c r="F184" s="54"/>
      <c r="G184" s="54"/>
      <c r="H184" s="168"/>
      <c r="I184" s="168"/>
    </row>
    <row r="185" spans="1:9" ht="18" customHeight="1" x14ac:dyDescent="0.25">
      <c r="A185" s="51" t="s">
        <v>251</v>
      </c>
      <c r="B185" s="59">
        <v>9</v>
      </c>
      <c r="C185" s="59">
        <v>11</v>
      </c>
      <c r="D185" s="59">
        <v>7</v>
      </c>
      <c r="E185" s="54"/>
      <c r="F185" s="54"/>
      <c r="G185" s="54"/>
      <c r="H185" s="168"/>
      <c r="I185" s="168"/>
    </row>
    <row r="186" spans="1:9" ht="18" customHeight="1" x14ac:dyDescent="0.25">
      <c r="A186" s="52" t="s">
        <v>92</v>
      </c>
      <c r="B186" s="60">
        <v>9</v>
      </c>
      <c r="C186" s="60">
        <v>9</v>
      </c>
      <c r="D186" s="60">
        <v>8</v>
      </c>
      <c r="E186" s="54"/>
      <c r="F186" s="54"/>
      <c r="G186" s="54"/>
      <c r="H186" s="168"/>
      <c r="I186" s="168"/>
    </row>
    <row r="187" spans="1:9" ht="18" customHeight="1" x14ac:dyDescent="0.25">
      <c r="A187" s="51" t="s">
        <v>52</v>
      </c>
      <c r="B187" s="59">
        <v>7</v>
      </c>
      <c r="C187" s="59">
        <v>7</v>
      </c>
      <c r="D187" s="59">
        <v>6</v>
      </c>
      <c r="E187" s="54"/>
      <c r="F187" s="54"/>
      <c r="G187" s="54"/>
      <c r="H187" s="168"/>
      <c r="I187" s="168"/>
    </row>
    <row r="188" spans="1:9" ht="18" customHeight="1" x14ac:dyDescent="0.25">
      <c r="A188" s="52" t="s">
        <v>104</v>
      </c>
      <c r="B188" s="60">
        <v>5</v>
      </c>
      <c r="C188" s="60">
        <v>5</v>
      </c>
      <c r="D188" s="60">
        <v>5</v>
      </c>
      <c r="E188" s="54"/>
      <c r="F188" s="54"/>
      <c r="G188" s="54"/>
      <c r="H188" s="168"/>
      <c r="I188" s="168"/>
    </row>
    <row r="189" spans="1:9" ht="18" customHeight="1" x14ac:dyDescent="0.25">
      <c r="A189" s="51" t="s">
        <v>53</v>
      </c>
      <c r="B189" s="59">
        <v>4</v>
      </c>
      <c r="C189" s="59">
        <v>7</v>
      </c>
      <c r="D189" s="59">
        <v>2</v>
      </c>
      <c r="E189" s="54"/>
      <c r="F189" s="54"/>
      <c r="G189" s="54"/>
      <c r="H189" s="168"/>
      <c r="I189" s="168"/>
    </row>
    <row r="190" spans="1:9" ht="18" customHeight="1" x14ac:dyDescent="0.25">
      <c r="A190" s="52" t="s">
        <v>252</v>
      </c>
      <c r="B190" s="60">
        <v>5.2408362469368788</v>
      </c>
      <c r="C190" s="60">
        <v>3</v>
      </c>
      <c r="D190" s="60">
        <v>5</v>
      </c>
      <c r="E190" s="54"/>
      <c r="F190" s="54"/>
      <c r="G190" s="54"/>
      <c r="H190" s="168"/>
      <c r="I190" s="168"/>
    </row>
    <row r="191" spans="1:9" ht="18" customHeight="1" x14ac:dyDescent="0.25">
      <c r="A191" s="51" t="s">
        <v>55</v>
      </c>
      <c r="B191" s="59">
        <v>4</v>
      </c>
      <c r="C191" s="59">
        <v>3</v>
      </c>
      <c r="D191" s="59">
        <v>5</v>
      </c>
      <c r="E191" s="54"/>
      <c r="F191" s="54"/>
      <c r="G191" s="54"/>
      <c r="H191" s="168"/>
      <c r="I191" s="168"/>
    </row>
    <row r="192" spans="1:9" ht="18" customHeight="1" x14ac:dyDescent="0.25">
      <c r="A192" s="52" t="s">
        <v>56</v>
      </c>
      <c r="B192" s="60">
        <v>4</v>
      </c>
      <c r="C192" s="60">
        <v>5</v>
      </c>
      <c r="D192" s="60">
        <v>3</v>
      </c>
      <c r="E192" s="54"/>
      <c r="F192" s="54"/>
      <c r="G192" s="54"/>
      <c r="H192" s="168"/>
      <c r="I192" s="168"/>
    </row>
    <row r="193" spans="1:9" ht="18" customHeight="1" x14ac:dyDescent="0.25">
      <c r="A193" s="51" t="s">
        <v>58</v>
      </c>
      <c r="B193" s="59">
        <v>4</v>
      </c>
      <c r="C193" s="59">
        <v>3</v>
      </c>
      <c r="D193" s="59">
        <v>4</v>
      </c>
      <c r="E193" s="54"/>
      <c r="F193" s="54"/>
      <c r="G193" s="54"/>
      <c r="H193" s="168"/>
      <c r="I193" s="168"/>
    </row>
    <row r="194" spans="1:9" ht="18" customHeight="1" x14ac:dyDescent="0.25">
      <c r="A194" s="52" t="s">
        <v>54</v>
      </c>
      <c r="B194" s="71">
        <v>3</v>
      </c>
      <c r="C194" s="71">
        <v>5</v>
      </c>
      <c r="D194" s="71">
        <v>2</v>
      </c>
      <c r="E194" s="54"/>
      <c r="F194" s="54"/>
      <c r="G194" s="54"/>
      <c r="H194" s="168"/>
      <c r="I194" s="168"/>
    </row>
    <row r="195" spans="1:9" ht="18" customHeight="1" x14ac:dyDescent="0.25">
      <c r="A195" s="51" t="s">
        <v>57</v>
      </c>
      <c r="B195" s="59">
        <v>3</v>
      </c>
      <c r="C195" s="59">
        <v>3</v>
      </c>
      <c r="D195" s="59">
        <v>3</v>
      </c>
      <c r="E195" s="54"/>
      <c r="F195" s="54"/>
      <c r="G195" s="54"/>
      <c r="H195" s="168"/>
      <c r="I195" s="168"/>
    </row>
    <row r="196" spans="1:9" ht="18" customHeight="1" x14ac:dyDescent="0.25">
      <c r="A196" s="52" t="s">
        <v>61</v>
      </c>
      <c r="B196" s="60">
        <v>2</v>
      </c>
      <c r="C196" s="60">
        <v>1</v>
      </c>
      <c r="D196" s="60">
        <v>2</v>
      </c>
      <c r="E196" s="54"/>
      <c r="F196" s="54"/>
      <c r="G196" s="54"/>
      <c r="H196" s="168"/>
      <c r="I196" s="168"/>
    </row>
    <row r="197" spans="1:9" ht="18" customHeight="1" x14ac:dyDescent="0.25">
      <c r="A197" s="307" t="s">
        <v>38</v>
      </c>
      <c r="B197" s="308">
        <v>1</v>
      </c>
      <c r="C197" s="308">
        <v>1</v>
      </c>
      <c r="D197" s="308">
        <v>1</v>
      </c>
      <c r="E197" s="54"/>
      <c r="F197" s="54"/>
      <c r="G197" s="54"/>
      <c r="H197" s="168"/>
      <c r="I197" s="168"/>
    </row>
    <row r="198" spans="1:9" ht="18" customHeight="1" x14ac:dyDescent="0.25">
      <c r="A198" s="52" t="s">
        <v>33</v>
      </c>
      <c r="B198" s="60">
        <f>100-'Table 4b'!B6</f>
        <v>20</v>
      </c>
      <c r="C198" s="60">
        <f>100-'Table 4'!B30</f>
        <v>13</v>
      </c>
      <c r="D198" s="60">
        <f>100-'Table 4'!B31</f>
        <v>25</v>
      </c>
      <c r="E198" s="54"/>
      <c r="F198" s="54"/>
      <c r="G198" s="54"/>
      <c r="H198" s="168"/>
      <c r="I198" s="168"/>
    </row>
    <row r="199" spans="1:9" ht="18" customHeight="1" x14ac:dyDescent="0.25">
      <c r="A199" s="62" t="s">
        <v>9</v>
      </c>
      <c r="B199" s="63">
        <v>5732</v>
      </c>
      <c r="C199" s="63">
        <v>2423</v>
      </c>
      <c r="D199" s="63">
        <v>3296</v>
      </c>
      <c r="E199" s="54"/>
      <c r="F199" s="54"/>
      <c r="G199" s="54"/>
      <c r="H199" s="168"/>
      <c r="I199" s="168"/>
    </row>
    <row r="200" spans="1:9" x14ac:dyDescent="0.25">
      <c r="A200" s="200" t="s">
        <v>169</v>
      </c>
      <c r="E200" s="54"/>
      <c r="F200" s="54"/>
      <c r="G200" s="54"/>
    </row>
    <row r="201" spans="1:9" x14ac:dyDescent="0.2">
      <c r="A201" s="149" t="s">
        <v>167</v>
      </c>
      <c r="E201" s="54"/>
      <c r="F201" s="54"/>
      <c r="G201" s="54"/>
    </row>
    <row r="204" spans="1:9" ht="12.75" x14ac:dyDescent="0.2">
      <c r="A204" s="116" t="str">
        <f>Contents!$A$14</f>
        <v>Table 6: Arts events attended 2018/19</v>
      </c>
    </row>
    <row r="205" spans="1:9" ht="12.75" x14ac:dyDescent="0.25">
      <c r="A205" s="72"/>
    </row>
    <row r="206" spans="1:9" ht="12.75" x14ac:dyDescent="0.2">
      <c r="A206" s="66" t="s">
        <v>90</v>
      </c>
    </row>
    <row r="207" spans="1:9" ht="12.6" customHeight="1" x14ac:dyDescent="0.25">
      <c r="A207" s="9"/>
      <c r="B207" s="9"/>
      <c r="C207" s="445"/>
      <c r="D207" s="445"/>
    </row>
    <row r="208" spans="1:9" ht="45.75" customHeight="1" x14ac:dyDescent="0.25">
      <c r="A208" s="417" t="s">
        <v>68</v>
      </c>
      <c r="B208" s="339" t="s">
        <v>10</v>
      </c>
      <c r="C208" s="339" t="s">
        <v>88</v>
      </c>
      <c r="D208" s="342" t="s">
        <v>89</v>
      </c>
      <c r="F208" s="195"/>
      <c r="G208" s="195"/>
      <c r="H208" s="195"/>
      <c r="I208" s="195"/>
    </row>
    <row r="209" spans="1:9" ht="18" customHeight="1" x14ac:dyDescent="0.15">
      <c r="A209" s="418"/>
      <c r="B209" s="56" t="s">
        <v>31</v>
      </c>
      <c r="C209" s="56" t="s">
        <v>31</v>
      </c>
      <c r="D209" s="57" t="s">
        <v>31</v>
      </c>
      <c r="F209" s="444"/>
      <c r="G209" s="176"/>
      <c r="H209" s="176"/>
      <c r="I209" s="176"/>
    </row>
    <row r="210" spans="1:9" ht="18" customHeight="1" x14ac:dyDescent="0.25">
      <c r="A210" s="50" t="s">
        <v>102</v>
      </c>
      <c r="B210" s="58">
        <v>62</v>
      </c>
      <c r="C210" s="58">
        <v>58</v>
      </c>
      <c r="D210" s="58">
        <v>69</v>
      </c>
      <c r="E210" s="54"/>
      <c r="F210" s="54"/>
      <c r="G210" s="54"/>
      <c r="H210" s="168"/>
      <c r="I210" s="168"/>
    </row>
    <row r="211" spans="1:9" ht="18" customHeight="1" x14ac:dyDescent="0.25">
      <c r="A211" s="51" t="s">
        <v>47</v>
      </c>
      <c r="B211" s="59">
        <v>26</v>
      </c>
      <c r="C211" s="59">
        <v>18</v>
      </c>
      <c r="D211" s="59">
        <v>39</v>
      </c>
      <c r="E211" s="54"/>
      <c r="F211" s="54"/>
      <c r="G211" s="54"/>
      <c r="H211" s="168"/>
      <c r="I211" s="168"/>
    </row>
    <row r="212" spans="1:9" ht="18" customHeight="1" x14ac:dyDescent="0.25">
      <c r="A212" s="52" t="s">
        <v>48</v>
      </c>
      <c r="B212" s="60">
        <v>21</v>
      </c>
      <c r="C212" s="60">
        <v>16</v>
      </c>
      <c r="D212" s="60">
        <v>31</v>
      </c>
      <c r="E212" s="54"/>
      <c r="F212" s="54"/>
      <c r="G212" s="54"/>
      <c r="H212" s="168"/>
      <c r="I212" s="168"/>
    </row>
    <row r="213" spans="1:9" ht="18" customHeight="1" x14ac:dyDescent="0.25">
      <c r="A213" s="51" t="s">
        <v>49</v>
      </c>
      <c r="B213" s="59">
        <v>20</v>
      </c>
      <c r="C213" s="59">
        <v>16</v>
      </c>
      <c r="D213" s="59">
        <v>27</v>
      </c>
      <c r="E213" s="54"/>
      <c r="F213" s="54"/>
      <c r="G213" s="54"/>
      <c r="H213" s="168"/>
      <c r="I213" s="168"/>
    </row>
    <row r="214" spans="1:9" ht="18" customHeight="1" x14ac:dyDescent="0.25">
      <c r="A214" s="52" t="s">
        <v>50</v>
      </c>
      <c r="B214" s="60">
        <v>16</v>
      </c>
      <c r="C214" s="60">
        <v>17</v>
      </c>
      <c r="D214" s="60">
        <v>14</v>
      </c>
      <c r="E214" s="54"/>
      <c r="F214" s="54"/>
      <c r="G214" s="54"/>
      <c r="H214" s="168"/>
      <c r="I214" s="168"/>
    </row>
    <row r="215" spans="1:9" ht="18" customHeight="1" x14ac:dyDescent="0.25">
      <c r="A215" s="51" t="s">
        <v>103</v>
      </c>
      <c r="B215" s="59">
        <v>15</v>
      </c>
      <c r="C215" s="59">
        <v>9</v>
      </c>
      <c r="D215" s="59">
        <v>22</v>
      </c>
      <c r="E215" s="54"/>
      <c r="F215" s="54"/>
      <c r="G215" s="54"/>
      <c r="H215" s="168"/>
      <c r="I215" s="168"/>
    </row>
    <row r="216" spans="1:9" ht="18" customHeight="1" x14ac:dyDescent="0.25">
      <c r="A216" s="52" t="s">
        <v>59</v>
      </c>
      <c r="B216" s="60">
        <v>13</v>
      </c>
      <c r="C216" s="60">
        <v>9</v>
      </c>
      <c r="D216" s="60">
        <v>24</v>
      </c>
      <c r="E216" s="54"/>
      <c r="F216" s="54"/>
      <c r="G216" s="54"/>
      <c r="H216" s="168"/>
      <c r="I216" s="168"/>
    </row>
    <row r="217" spans="1:9" ht="18" customHeight="1" x14ac:dyDescent="0.25">
      <c r="A217" s="51" t="s">
        <v>51</v>
      </c>
      <c r="B217" s="59">
        <v>13</v>
      </c>
      <c r="C217" s="59">
        <v>11</v>
      </c>
      <c r="D217" s="59">
        <v>14</v>
      </c>
      <c r="E217" s="54"/>
      <c r="F217" s="54"/>
      <c r="G217" s="54"/>
      <c r="H217" s="168"/>
      <c r="I217" s="168"/>
    </row>
    <row r="218" spans="1:9" ht="18" customHeight="1" x14ac:dyDescent="0.25">
      <c r="A218" s="52" t="s">
        <v>60</v>
      </c>
      <c r="B218" s="60">
        <v>9</v>
      </c>
      <c r="C218" s="60">
        <v>7</v>
      </c>
      <c r="D218" s="60">
        <v>9</v>
      </c>
      <c r="E218" s="54"/>
      <c r="F218" s="54"/>
      <c r="G218" s="54"/>
      <c r="H218" s="168"/>
      <c r="I218" s="168"/>
    </row>
    <row r="219" spans="1:9" ht="18" customHeight="1" x14ac:dyDescent="0.25">
      <c r="A219" s="51" t="s">
        <v>251</v>
      </c>
      <c r="B219" s="59">
        <v>9</v>
      </c>
      <c r="C219" s="59">
        <v>8</v>
      </c>
      <c r="D219" s="59">
        <v>14</v>
      </c>
      <c r="E219" s="54"/>
      <c r="F219" s="54"/>
      <c r="G219" s="54"/>
      <c r="H219" s="168"/>
      <c r="I219" s="168"/>
    </row>
    <row r="220" spans="1:9" ht="18" customHeight="1" x14ac:dyDescent="0.25">
      <c r="A220" s="52" t="s">
        <v>92</v>
      </c>
      <c r="B220" s="60">
        <v>9</v>
      </c>
      <c r="C220" s="60">
        <v>7</v>
      </c>
      <c r="D220" s="60">
        <v>12</v>
      </c>
      <c r="E220" s="54"/>
      <c r="F220" s="54"/>
      <c r="G220" s="54"/>
      <c r="H220" s="168"/>
      <c r="I220" s="168"/>
    </row>
    <row r="221" spans="1:9" ht="18" customHeight="1" x14ac:dyDescent="0.25">
      <c r="A221" s="51" t="s">
        <v>52</v>
      </c>
      <c r="B221" s="59">
        <v>7</v>
      </c>
      <c r="C221" s="59">
        <v>6</v>
      </c>
      <c r="D221" s="59">
        <v>10</v>
      </c>
      <c r="E221" s="54"/>
      <c r="F221" s="54"/>
      <c r="G221" s="54"/>
      <c r="H221" s="168"/>
      <c r="I221" s="168"/>
    </row>
    <row r="222" spans="1:9" ht="18" customHeight="1" x14ac:dyDescent="0.25">
      <c r="A222" s="52" t="s">
        <v>104</v>
      </c>
      <c r="B222" s="60">
        <v>5</v>
      </c>
      <c r="C222" s="60">
        <v>3</v>
      </c>
      <c r="D222" s="60">
        <v>8</v>
      </c>
      <c r="E222" s="54"/>
      <c r="F222" s="54"/>
      <c r="G222" s="54"/>
      <c r="H222" s="168"/>
      <c r="I222" s="168"/>
    </row>
    <row r="223" spans="1:9" ht="18" customHeight="1" x14ac:dyDescent="0.25">
      <c r="A223" s="51" t="s">
        <v>53</v>
      </c>
      <c r="B223" s="59">
        <v>4</v>
      </c>
      <c r="C223" s="59">
        <v>5</v>
      </c>
      <c r="D223" s="59">
        <v>4</v>
      </c>
      <c r="E223" s="54"/>
      <c r="F223" s="54"/>
      <c r="G223" s="54"/>
      <c r="H223" s="168"/>
      <c r="I223" s="168"/>
    </row>
    <row r="224" spans="1:9" ht="18" customHeight="1" x14ac:dyDescent="0.25">
      <c r="A224" s="52" t="s">
        <v>252</v>
      </c>
      <c r="B224" s="60">
        <v>5.2408362469368788</v>
      </c>
      <c r="C224" s="60">
        <v>4</v>
      </c>
      <c r="D224" s="60">
        <v>6</v>
      </c>
      <c r="E224" s="54"/>
      <c r="F224" s="54"/>
      <c r="G224" s="54"/>
      <c r="H224" s="168"/>
      <c r="I224" s="168"/>
    </row>
    <row r="225" spans="1:9" ht="18" customHeight="1" x14ac:dyDescent="0.25">
      <c r="A225" s="51" t="s">
        <v>55</v>
      </c>
      <c r="B225" s="59">
        <v>4</v>
      </c>
      <c r="C225" s="59">
        <v>2</v>
      </c>
      <c r="D225" s="59">
        <v>9</v>
      </c>
      <c r="E225" s="54"/>
      <c r="F225" s="54"/>
      <c r="G225" s="54"/>
      <c r="H225" s="168"/>
      <c r="I225" s="168"/>
    </row>
    <row r="226" spans="1:9" ht="18" customHeight="1" x14ac:dyDescent="0.25">
      <c r="A226" s="52" t="s">
        <v>56</v>
      </c>
      <c r="B226" s="60">
        <v>4</v>
      </c>
      <c r="C226" s="60">
        <v>4</v>
      </c>
      <c r="D226" s="60">
        <v>3</v>
      </c>
      <c r="E226" s="54"/>
      <c r="F226" s="54"/>
      <c r="G226" s="54"/>
      <c r="H226" s="168"/>
      <c r="I226" s="168"/>
    </row>
    <row r="227" spans="1:9" ht="18" customHeight="1" x14ac:dyDescent="0.25">
      <c r="A227" s="51" t="s">
        <v>58</v>
      </c>
      <c r="B227" s="59">
        <v>4</v>
      </c>
      <c r="C227" s="59">
        <v>4</v>
      </c>
      <c r="D227" s="59">
        <v>5</v>
      </c>
      <c r="E227" s="54"/>
      <c r="F227" s="54"/>
      <c r="G227" s="54"/>
      <c r="H227" s="168"/>
      <c r="I227" s="168"/>
    </row>
    <row r="228" spans="1:9" ht="18" customHeight="1" x14ac:dyDescent="0.25">
      <c r="A228" s="52" t="s">
        <v>54</v>
      </c>
      <c r="B228" s="71">
        <v>3</v>
      </c>
      <c r="C228" s="71">
        <v>4</v>
      </c>
      <c r="D228" s="71">
        <v>3</v>
      </c>
      <c r="E228" s="54"/>
      <c r="F228" s="54"/>
      <c r="G228" s="54"/>
      <c r="H228" s="168"/>
      <c r="I228" s="168"/>
    </row>
    <row r="229" spans="1:9" ht="18" customHeight="1" x14ac:dyDescent="0.25">
      <c r="A229" s="51" t="s">
        <v>57</v>
      </c>
      <c r="B229" s="59">
        <v>3</v>
      </c>
      <c r="C229" s="59">
        <v>3</v>
      </c>
      <c r="D229" s="59">
        <v>2</v>
      </c>
      <c r="E229" s="54"/>
      <c r="F229" s="54"/>
      <c r="G229" s="54"/>
      <c r="H229" s="168"/>
      <c r="I229" s="168"/>
    </row>
    <row r="230" spans="1:9" ht="18" customHeight="1" x14ac:dyDescent="0.25">
      <c r="A230" s="52" t="s">
        <v>61</v>
      </c>
      <c r="B230" s="60">
        <v>2</v>
      </c>
      <c r="C230" s="60">
        <v>1</v>
      </c>
      <c r="D230" s="60">
        <v>4</v>
      </c>
      <c r="E230" s="54"/>
      <c r="F230" s="54"/>
      <c r="G230" s="54"/>
      <c r="H230" s="168"/>
      <c r="I230" s="168"/>
    </row>
    <row r="231" spans="1:9" ht="18" customHeight="1" x14ac:dyDescent="0.25">
      <c r="A231" s="307" t="s">
        <v>38</v>
      </c>
      <c r="B231" s="308">
        <v>1</v>
      </c>
      <c r="C231" s="308">
        <v>1</v>
      </c>
      <c r="D231" s="308">
        <v>2</v>
      </c>
      <c r="E231" s="54"/>
      <c r="F231" s="54"/>
      <c r="G231" s="54"/>
      <c r="H231" s="168"/>
      <c r="I231" s="168"/>
    </row>
    <row r="232" spans="1:9" ht="18" customHeight="1" x14ac:dyDescent="0.25">
      <c r="A232" s="52" t="s">
        <v>33</v>
      </c>
      <c r="B232" s="60">
        <f>100-'Table 4'!B6</f>
        <v>20</v>
      </c>
      <c r="C232" s="60">
        <f>100-'Table 4'!B33</f>
        <v>25</v>
      </c>
      <c r="D232" s="60">
        <f>100-'Table 4'!B34</f>
        <v>12</v>
      </c>
      <c r="E232" s="54"/>
      <c r="F232" s="54"/>
      <c r="G232" s="54"/>
      <c r="H232" s="168"/>
      <c r="I232" s="168"/>
    </row>
    <row r="233" spans="1:9" ht="18" customHeight="1" x14ac:dyDescent="0.25">
      <c r="A233" s="62" t="s">
        <v>9</v>
      </c>
      <c r="B233" s="63">
        <v>5732</v>
      </c>
      <c r="C233" s="63">
        <v>1059</v>
      </c>
      <c r="D233" s="63">
        <v>1080</v>
      </c>
      <c r="E233" s="54"/>
      <c r="F233" s="54"/>
      <c r="G233" s="54"/>
      <c r="H233" s="168"/>
      <c r="I233" s="168"/>
    </row>
    <row r="234" spans="1:9" x14ac:dyDescent="0.25">
      <c r="A234" s="200" t="s">
        <v>169</v>
      </c>
      <c r="E234" s="54"/>
      <c r="F234" s="54"/>
      <c r="G234" s="54"/>
    </row>
    <row r="235" spans="1:9" x14ac:dyDescent="0.2">
      <c r="A235" s="149" t="s">
        <v>167</v>
      </c>
      <c r="E235" s="54"/>
      <c r="F235" s="54"/>
      <c r="G235" s="54"/>
    </row>
    <row r="238" spans="1:9" ht="12.75" x14ac:dyDescent="0.2">
      <c r="A238" s="116" t="str">
        <f>Contents!$A$14</f>
        <v>Table 6: Arts events attended 2018/19</v>
      </c>
    </row>
    <row r="239" spans="1:9" ht="12.75" x14ac:dyDescent="0.25">
      <c r="A239" s="72"/>
    </row>
    <row r="240" spans="1:9" ht="12.75" x14ac:dyDescent="0.2">
      <c r="A240" s="66" t="s">
        <v>91</v>
      </c>
    </row>
    <row r="241" spans="1:9" ht="13.9" customHeight="1" x14ac:dyDescent="0.25">
      <c r="A241" s="73"/>
      <c r="B241" s="9"/>
      <c r="C241" s="445"/>
      <c r="D241" s="445"/>
    </row>
    <row r="242" spans="1:9" ht="30" customHeight="1" x14ac:dyDescent="0.25">
      <c r="A242" s="417" t="s">
        <v>68</v>
      </c>
      <c r="B242" s="339" t="s">
        <v>10</v>
      </c>
      <c r="C242" s="339" t="s">
        <v>93</v>
      </c>
      <c r="D242" s="342" t="s">
        <v>94</v>
      </c>
      <c r="F242" s="195"/>
      <c r="G242" s="195"/>
      <c r="H242" s="195"/>
      <c r="I242" s="195"/>
    </row>
    <row r="243" spans="1:9" ht="18" customHeight="1" x14ac:dyDescent="0.15">
      <c r="A243" s="418"/>
      <c r="B243" s="56" t="s">
        <v>31</v>
      </c>
      <c r="C243" s="56" t="s">
        <v>31</v>
      </c>
      <c r="D243" s="57" t="s">
        <v>31</v>
      </c>
      <c r="F243" s="175"/>
      <c r="G243" s="176"/>
      <c r="H243" s="176"/>
      <c r="I243" s="176"/>
    </row>
    <row r="244" spans="1:9" ht="18" customHeight="1" x14ac:dyDescent="0.25">
      <c r="A244" s="50" t="s">
        <v>102</v>
      </c>
      <c r="B244" s="58">
        <v>62</v>
      </c>
      <c r="C244" s="58">
        <v>63</v>
      </c>
      <c r="D244" s="58">
        <v>60</v>
      </c>
      <c r="E244" s="54"/>
      <c r="F244" s="54"/>
      <c r="G244" s="54"/>
      <c r="H244" s="168"/>
      <c r="I244" s="168"/>
    </row>
    <row r="245" spans="1:9" ht="18" customHeight="1" x14ac:dyDescent="0.25">
      <c r="A245" s="51" t="s">
        <v>47</v>
      </c>
      <c r="B245" s="59">
        <v>26</v>
      </c>
      <c r="C245" s="59">
        <v>27</v>
      </c>
      <c r="D245" s="59">
        <v>23</v>
      </c>
      <c r="E245" s="54"/>
      <c r="F245" s="54"/>
      <c r="G245" s="54"/>
      <c r="H245" s="168"/>
      <c r="I245" s="168"/>
    </row>
    <row r="246" spans="1:9" ht="18" customHeight="1" x14ac:dyDescent="0.25">
      <c r="A246" s="52" t="s">
        <v>48</v>
      </c>
      <c r="B246" s="60">
        <v>21</v>
      </c>
      <c r="C246" s="60">
        <v>23</v>
      </c>
      <c r="D246" s="60">
        <v>18</v>
      </c>
      <c r="E246" s="54"/>
      <c r="F246" s="54"/>
      <c r="G246" s="54"/>
      <c r="H246" s="168"/>
      <c r="I246" s="168"/>
    </row>
    <row r="247" spans="1:9" ht="18" customHeight="1" x14ac:dyDescent="0.25">
      <c r="A247" s="51" t="s">
        <v>49</v>
      </c>
      <c r="B247" s="59">
        <v>20</v>
      </c>
      <c r="C247" s="59">
        <v>21</v>
      </c>
      <c r="D247" s="59">
        <v>17</v>
      </c>
      <c r="E247" s="54"/>
      <c r="F247" s="54"/>
      <c r="G247" s="54"/>
      <c r="H247" s="168"/>
      <c r="I247" s="168"/>
    </row>
    <row r="248" spans="1:9" ht="18" customHeight="1" x14ac:dyDescent="0.25">
      <c r="A248" s="52" t="s">
        <v>50</v>
      </c>
      <c r="B248" s="60">
        <v>16</v>
      </c>
      <c r="C248" s="60">
        <v>15</v>
      </c>
      <c r="D248" s="60">
        <v>18</v>
      </c>
      <c r="E248" s="54"/>
      <c r="F248" s="54"/>
      <c r="G248" s="54"/>
      <c r="H248" s="168"/>
      <c r="I248" s="168"/>
    </row>
    <row r="249" spans="1:9" ht="18" customHeight="1" x14ac:dyDescent="0.25">
      <c r="A249" s="51" t="s">
        <v>103</v>
      </c>
      <c r="B249" s="59">
        <v>15</v>
      </c>
      <c r="C249" s="59">
        <v>15</v>
      </c>
      <c r="D249" s="59">
        <v>14</v>
      </c>
      <c r="E249" s="54"/>
      <c r="F249" s="54"/>
      <c r="G249" s="54"/>
      <c r="H249" s="168"/>
      <c r="I249" s="168"/>
    </row>
    <row r="250" spans="1:9" ht="18" customHeight="1" x14ac:dyDescent="0.25">
      <c r="A250" s="52" t="s">
        <v>59</v>
      </c>
      <c r="B250" s="60">
        <v>13</v>
      </c>
      <c r="C250" s="60">
        <v>15</v>
      </c>
      <c r="D250" s="60">
        <v>11</v>
      </c>
      <c r="E250" s="54"/>
      <c r="F250" s="54"/>
      <c r="G250" s="54"/>
      <c r="H250" s="168"/>
      <c r="I250" s="168"/>
    </row>
    <row r="251" spans="1:9" ht="18" customHeight="1" x14ac:dyDescent="0.25">
      <c r="A251" s="51" t="s">
        <v>51</v>
      </c>
      <c r="B251" s="59">
        <v>13</v>
      </c>
      <c r="C251" s="59">
        <v>13</v>
      </c>
      <c r="D251" s="59">
        <v>13</v>
      </c>
      <c r="E251" s="54"/>
      <c r="F251" s="54"/>
      <c r="G251" s="54"/>
      <c r="H251" s="168"/>
      <c r="I251" s="168"/>
    </row>
    <row r="252" spans="1:9" ht="18" customHeight="1" x14ac:dyDescent="0.25">
      <c r="A252" s="52" t="s">
        <v>60</v>
      </c>
      <c r="B252" s="60">
        <v>9</v>
      </c>
      <c r="C252" s="60">
        <v>8</v>
      </c>
      <c r="D252" s="60">
        <v>11</v>
      </c>
      <c r="E252" s="54"/>
      <c r="F252" s="54"/>
      <c r="G252" s="54"/>
      <c r="H252" s="168"/>
      <c r="I252" s="168"/>
    </row>
    <row r="253" spans="1:9" ht="18" customHeight="1" x14ac:dyDescent="0.25">
      <c r="A253" s="51" t="s">
        <v>251</v>
      </c>
      <c r="B253" s="59">
        <v>9</v>
      </c>
      <c r="C253" s="59">
        <v>9.8695409785787369</v>
      </c>
      <c r="D253" s="59">
        <v>6.6326410056473124</v>
      </c>
      <c r="E253" s="54"/>
      <c r="F253" s="54"/>
      <c r="G253" s="54"/>
      <c r="H253" s="168"/>
      <c r="I253" s="168"/>
    </row>
    <row r="254" spans="1:9" ht="18" customHeight="1" x14ac:dyDescent="0.25">
      <c r="A254" s="52" t="s">
        <v>92</v>
      </c>
      <c r="B254" s="60">
        <v>9</v>
      </c>
      <c r="C254" s="60">
        <v>8.4258212268564634</v>
      </c>
      <c r="D254" s="60">
        <v>8.6889376031257832</v>
      </c>
      <c r="E254" s="54"/>
      <c r="F254" s="54"/>
      <c r="G254" s="54"/>
      <c r="H254" s="168"/>
      <c r="I254" s="168"/>
    </row>
    <row r="255" spans="1:9" ht="18" customHeight="1" x14ac:dyDescent="0.25">
      <c r="A255" s="51" t="s">
        <v>52</v>
      </c>
      <c r="B255" s="59">
        <v>7</v>
      </c>
      <c r="C255" s="59">
        <v>8.1458423800494515</v>
      </c>
      <c r="D255" s="59">
        <v>4.1586027365869001</v>
      </c>
      <c r="E255" s="54"/>
      <c r="F255" s="54"/>
      <c r="G255" s="54"/>
      <c r="H255" s="168"/>
      <c r="I255" s="168"/>
    </row>
    <row r="256" spans="1:9" ht="18" customHeight="1" x14ac:dyDescent="0.25">
      <c r="A256" s="52" t="s">
        <v>104</v>
      </c>
      <c r="B256" s="60">
        <v>5</v>
      </c>
      <c r="C256" s="60">
        <v>4.9864496314672078</v>
      </c>
      <c r="D256" s="60">
        <v>4.1964090266084018</v>
      </c>
      <c r="E256" s="54"/>
      <c r="F256" s="54"/>
      <c r="G256" s="54"/>
      <c r="H256" s="168"/>
      <c r="I256" s="168"/>
    </row>
    <row r="257" spans="1:9" ht="18" customHeight="1" x14ac:dyDescent="0.25">
      <c r="A257" s="51" t="s">
        <v>53</v>
      </c>
      <c r="B257" s="59">
        <v>4</v>
      </c>
      <c r="C257" s="59">
        <v>4.0014790037361774</v>
      </c>
      <c r="D257" s="59">
        <v>4.5129029568709536</v>
      </c>
      <c r="E257" s="54"/>
      <c r="F257" s="54"/>
      <c r="G257" s="54"/>
      <c r="H257" s="168"/>
      <c r="I257" s="168"/>
    </row>
    <row r="258" spans="1:9" ht="18" customHeight="1" x14ac:dyDescent="0.25">
      <c r="A258" s="52" t="s">
        <v>252</v>
      </c>
      <c r="B258" s="60">
        <v>5.2408362469368788</v>
      </c>
      <c r="C258" s="60">
        <v>4.6271893053124922</v>
      </c>
      <c r="D258" s="60">
        <v>3.2478188936042676</v>
      </c>
      <c r="E258" s="54"/>
      <c r="F258" s="54"/>
      <c r="G258" s="54"/>
      <c r="H258" s="168"/>
      <c r="I258" s="168"/>
    </row>
    <row r="259" spans="1:9" ht="18" customHeight="1" x14ac:dyDescent="0.25">
      <c r="A259" s="51" t="s">
        <v>55</v>
      </c>
      <c r="B259" s="59">
        <v>4</v>
      </c>
      <c r="C259" s="59">
        <v>4.8517915006011663</v>
      </c>
      <c r="D259" s="59">
        <v>2.819733991733437</v>
      </c>
      <c r="E259" s="54"/>
      <c r="F259" s="54"/>
      <c r="G259" s="54"/>
      <c r="H259" s="168"/>
      <c r="I259" s="168"/>
    </row>
    <row r="260" spans="1:9" ht="18" customHeight="1" x14ac:dyDescent="0.25">
      <c r="A260" s="52" t="s">
        <v>56</v>
      </c>
      <c r="B260" s="60">
        <v>4</v>
      </c>
      <c r="C260" s="60">
        <v>2.9936354112475771</v>
      </c>
      <c r="D260" s="60">
        <v>4.8268556624504573</v>
      </c>
      <c r="E260" s="54"/>
      <c r="F260" s="54"/>
      <c r="G260" s="54"/>
      <c r="H260" s="168"/>
      <c r="I260" s="168"/>
    </row>
    <row r="261" spans="1:9" ht="18" customHeight="1" x14ac:dyDescent="0.25">
      <c r="A261" s="51" t="s">
        <v>58</v>
      </c>
      <c r="B261" s="59">
        <v>4</v>
      </c>
      <c r="C261" s="59">
        <v>4.3611979357005692</v>
      </c>
      <c r="D261" s="59">
        <v>2.2797014551409172</v>
      </c>
      <c r="E261" s="54"/>
      <c r="F261" s="54"/>
      <c r="G261" s="54"/>
      <c r="H261" s="168"/>
      <c r="I261" s="168"/>
    </row>
    <row r="262" spans="1:9" ht="18" customHeight="1" x14ac:dyDescent="0.25">
      <c r="A262" s="52" t="s">
        <v>54</v>
      </c>
      <c r="B262" s="71">
        <v>3</v>
      </c>
      <c r="C262" s="71">
        <v>3.9950585224007198</v>
      </c>
      <c r="D262" s="71">
        <v>2.6743491901295227</v>
      </c>
      <c r="E262" s="54"/>
      <c r="F262" s="54"/>
      <c r="G262" s="54"/>
      <c r="H262" s="168"/>
      <c r="I262" s="168"/>
    </row>
    <row r="263" spans="1:9" ht="18" customHeight="1" x14ac:dyDescent="0.25">
      <c r="A263" s="51" t="s">
        <v>57</v>
      </c>
      <c r="B263" s="59">
        <v>3</v>
      </c>
      <c r="C263" s="59">
        <v>2.7838519161840374</v>
      </c>
      <c r="D263" s="59">
        <v>3.0096570996244743</v>
      </c>
      <c r="E263" s="54"/>
      <c r="F263" s="54"/>
      <c r="G263" s="54"/>
      <c r="H263" s="168"/>
      <c r="I263" s="168"/>
    </row>
    <row r="264" spans="1:9" ht="18" customHeight="1" x14ac:dyDescent="0.25">
      <c r="A264" s="52" t="s">
        <v>61</v>
      </c>
      <c r="B264" s="60">
        <v>2</v>
      </c>
      <c r="C264" s="60">
        <v>2.0478182545176118</v>
      </c>
      <c r="D264" s="60">
        <v>1.7025759547537147</v>
      </c>
      <c r="E264" s="54"/>
      <c r="F264" s="54"/>
      <c r="G264" s="54"/>
      <c r="H264" s="168"/>
      <c r="I264" s="168"/>
    </row>
    <row r="265" spans="1:9" ht="18" customHeight="1" x14ac:dyDescent="0.25">
      <c r="A265" s="307" t="s">
        <v>38</v>
      </c>
      <c r="B265" s="308">
        <v>1</v>
      </c>
      <c r="C265" s="308">
        <v>1.3309313854051479</v>
      </c>
      <c r="D265" s="308">
        <v>0.53388009788619073</v>
      </c>
      <c r="E265" s="54"/>
      <c r="F265" s="54"/>
      <c r="G265" s="54"/>
      <c r="H265" s="168"/>
      <c r="I265" s="168"/>
    </row>
    <row r="266" spans="1:9" ht="18" customHeight="1" x14ac:dyDescent="0.25">
      <c r="A266" s="52" t="s">
        <v>33</v>
      </c>
      <c r="B266" s="60">
        <f>100-'Table 4'!B6</f>
        <v>20</v>
      </c>
      <c r="C266" s="60">
        <f>100-'Table 4'!B36</f>
        <v>20</v>
      </c>
      <c r="D266" s="60">
        <f>100-'Table 4'!B37</f>
        <v>21</v>
      </c>
      <c r="E266" s="54"/>
      <c r="F266" s="54"/>
      <c r="G266" s="54"/>
      <c r="H266" s="168"/>
      <c r="I266" s="168"/>
    </row>
    <row r="267" spans="1:9" ht="18" customHeight="1" x14ac:dyDescent="0.25">
      <c r="A267" s="62" t="s">
        <v>9</v>
      </c>
      <c r="B267" s="63">
        <v>5732</v>
      </c>
      <c r="C267" s="63">
        <v>3494</v>
      </c>
      <c r="D267" s="63">
        <v>2237</v>
      </c>
      <c r="F267" s="54"/>
      <c r="G267" s="54"/>
      <c r="H267" s="168"/>
      <c r="I267" s="168"/>
    </row>
    <row r="268" spans="1:9" x14ac:dyDescent="0.25">
      <c r="A268" s="200" t="s">
        <v>169</v>
      </c>
      <c r="F268" s="54"/>
      <c r="G268" s="54"/>
    </row>
    <row r="269" spans="1:9" x14ac:dyDescent="0.2">
      <c r="A269" s="149" t="s">
        <v>167</v>
      </c>
      <c r="F269" s="54"/>
      <c r="G269" s="54"/>
    </row>
  </sheetData>
  <mergeCells count="17">
    <mergeCell ref="C39:D39"/>
    <mergeCell ref="A40:A41"/>
    <mergeCell ref="C72:D72"/>
    <mergeCell ref="A73:A74"/>
    <mergeCell ref="A5:A6"/>
    <mergeCell ref="C106:D106"/>
    <mergeCell ref="A107:A108"/>
    <mergeCell ref="C139:D139"/>
    <mergeCell ref="A140:A141"/>
    <mergeCell ref="C173:D173"/>
    <mergeCell ref="A242:A243"/>
    <mergeCell ref="A174:A175"/>
    <mergeCell ref="F175"/>
    <mergeCell ref="C207:D207"/>
    <mergeCell ref="A208:A209"/>
    <mergeCell ref="C241:D241"/>
    <mergeCell ref="F209"/>
  </mergeCells>
  <pageMargins left="0.70866141732283472" right="0.70866141732283472" top="0.74803149606299213" bottom="0.74803149606299213" header="0.31496062992125984" footer="0.31496062992125984"/>
  <pageSetup paperSize="9" scale="86" orientation="landscape" r:id="rId1"/>
  <headerFooter>
    <oddHeader>&amp;R&amp;K00-034Experience of the arts in Northern Ireland</oddHeader>
    <oddFooter>&amp;L&amp;K00-033Findings from the Continuous Household Survey 2018/19&amp;R&amp;K00-033Page &amp;P of &amp;N</oddFooter>
  </headerFooter>
  <rowBreaks count="7" manualBreakCount="7">
    <brk id="35" max="16383" man="1"/>
    <brk id="68" max="16383" man="1"/>
    <brk id="102" max="16383" man="1"/>
    <brk id="135" max="16383" man="1"/>
    <brk id="169" max="16383" man="1"/>
    <brk id="203" max="16383" man="1"/>
    <brk id="2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Contents</vt:lpstr>
      <vt:lpstr>Table 1</vt:lpstr>
      <vt:lpstr>Table 1b</vt:lpstr>
      <vt:lpstr>Table 2</vt:lpstr>
      <vt:lpstr>Table 3</vt:lpstr>
      <vt:lpstr>Table 4</vt:lpstr>
      <vt:lpstr>Table 4b</vt:lpstr>
      <vt:lpstr>Table 5</vt:lpstr>
      <vt:lpstr>Table 6</vt:lpstr>
      <vt:lpstr>Table 7</vt:lpstr>
      <vt:lpstr>Table 7b</vt:lpstr>
      <vt:lpstr>Table 8</vt:lpstr>
      <vt:lpstr>Table 9</vt:lpstr>
      <vt:lpstr>Table 10</vt:lpstr>
      <vt:lpstr>Table 11</vt:lpstr>
      <vt:lpstr>Table 11b</vt:lpstr>
      <vt:lpstr>Table 11c</vt:lpstr>
      <vt:lpstr>Table 12</vt:lpstr>
      <vt:lpstr>Table 12b</vt:lpstr>
      <vt:lpstr>Table 12c</vt:lpstr>
      <vt:lpstr>Table 13</vt:lpstr>
      <vt:lpstr>Table 13b</vt:lpstr>
      <vt:lpstr>Metadata</vt:lpstr>
      <vt:lpstr>'Table 11b'!Print_Area</vt:lpstr>
      <vt:lpstr>'Table 1b'!Print_Area</vt:lpstr>
      <vt:lpstr>'Table 5'!Print_Area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 Carmichael</dc:creator>
  <cp:lastModifiedBy>Iain Bryson</cp:lastModifiedBy>
  <cp:lastPrinted>2019-09-04T10:48:02Z</cp:lastPrinted>
  <dcterms:created xsi:type="dcterms:W3CDTF">2013-07-08T10:52:19Z</dcterms:created>
  <dcterms:modified xsi:type="dcterms:W3CDTF">2019-09-24T15:25:32Z</dcterms:modified>
</cp:coreProperties>
</file>