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53222"/>
  <mc:AlternateContent xmlns:mc="http://schemas.openxmlformats.org/markup-compatibility/2006">
    <mc:Choice Requires="x15">
      <x15ac:absPath xmlns:x15ac="http://schemas.microsoft.com/office/spreadsheetml/2010/11/ac" url="C:\Users\temp-fultonk\Documents\"/>
    </mc:Choice>
  </mc:AlternateContent>
  <bookViews>
    <workbookView xWindow="0" yWindow="0" windowWidth="19200" windowHeight="11295" tabRatio="602"/>
  </bookViews>
  <sheets>
    <sheet name="Contents" sheetId="13" r:id="rId1"/>
    <sheet name="T1.1" sheetId="23" r:id="rId2"/>
    <sheet name="T1.2" sheetId="24" r:id="rId3"/>
    <sheet name="T1.3" sheetId="25" r:id="rId4"/>
    <sheet name="T1.4" sheetId="26" r:id="rId5"/>
    <sheet name="T2.1" sheetId="30" r:id="rId6"/>
    <sheet name="T2.2" sheetId="31" r:id="rId7"/>
    <sheet name="T2.3" sheetId="32" r:id="rId8"/>
    <sheet name="T3.1" sheetId="27" r:id="rId9"/>
    <sheet name="T3.2" sheetId="28" r:id="rId10"/>
    <sheet name="T3.3" sheetId="29" r:id="rId11"/>
    <sheet name="T3.4" sheetId="21" r:id="rId12"/>
    <sheet name="T3.5" sheetId="22" r:id="rId13"/>
  </sheets>
  <definedNames>
    <definedName name="_xlnm.Print_Area" localSheetId="1">'T1.1'!$A$4:$E$55</definedName>
    <definedName name="_xlnm.Print_Area" localSheetId="2">'T1.2'!$A$4:$E$54</definedName>
    <definedName name="_xlnm.Print_Area" localSheetId="11">'T3.4'!$A$4:$D$79</definedName>
    <definedName name="_xlnm.Print_Area" localSheetId="12">'T3.5'!$A$1:$G$39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3" i="30" l="1"/>
  <c r="X50" i="30"/>
  <c r="J44" i="32" l="1"/>
  <c r="E8" i="31" l="1"/>
  <c r="S44" i="32" l="1"/>
  <c r="Y47" i="32" l="1"/>
  <c r="AA44" i="32"/>
  <c r="Z44" i="32"/>
  <c r="Y44" i="32"/>
  <c r="X44" i="32"/>
  <c r="W44" i="32"/>
  <c r="V44" i="32"/>
  <c r="U44" i="32"/>
  <c r="T44" i="32"/>
  <c r="F44" i="32"/>
  <c r="E44" i="32"/>
  <c r="D44" i="32"/>
  <c r="C44" i="32"/>
  <c r="B44" i="32"/>
  <c r="AA37" i="32"/>
  <c r="Z37" i="32"/>
  <c r="Y37" i="32"/>
  <c r="AA16" i="32"/>
  <c r="Z16" i="32"/>
  <c r="Y13" i="32"/>
  <c r="Y12" i="32"/>
  <c r="N50" i="31"/>
  <c r="M50" i="31"/>
  <c r="L50" i="31"/>
  <c r="K50" i="31"/>
  <c r="J50" i="31"/>
  <c r="H50" i="31"/>
  <c r="G50" i="31"/>
  <c r="F50" i="31"/>
  <c r="E50" i="31"/>
  <c r="D50" i="31"/>
  <c r="C50" i="31"/>
  <c r="B50" i="31"/>
  <c r="I46" i="31"/>
  <c r="I50" i="31" s="1"/>
  <c r="N43" i="31"/>
  <c r="M43" i="31"/>
  <c r="L43" i="31"/>
  <c r="K43" i="31"/>
  <c r="J43" i="31"/>
  <c r="I43" i="31"/>
  <c r="H43" i="31"/>
  <c r="G43" i="31"/>
  <c r="F43" i="31"/>
  <c r="E43" i="31"/>
  <c r="D43" i="31"/>
  <c r="C43" i="31"/>
  <c r="I11" i="31"/>
  <c r="E11" i="31"/>
  <c r="I8" i="31"/>
  <c r="N8" i="31"/>
  <c r="Y50" i="30"/>
  <c r="W50" i="30"/>
  <c r="V50" i="30"/>
  <c r="U50" i="30"/>
  <c r="T50" i="30"/>
  <c r="S50" i="30"/>
  <c r="J50" i="30"/>
  <c r="F50" i="30"/>
  <c r="E50" i="30"/>
  <c r="D50" i="30"/>
  <c r="C50" i="30"/>
  <c r="B50" i="30"/>
  <c r="Z48" i="30"/>
  <c r="Z47" i="30"/>
  <c r="Z46" i="30"/>
  <c r="Y43" i="30"/>
  <c r="W43" i="30"/>
  <c r="V43" i="30"/>
  <c r="U43" i="30"/>
  <c r="T43" i="30"/>
  <c r="S43" i="30"/>
  <c r="J43" i="30"/>
  <c r="F43" i="30"/>
  <c r="E43" i="30"/>
  <c r="D43" i="30"/>
  <c r="C43" i="30"/>
  <c r="B43" i="30"/>
  <c r="Z40" i="30"/>
  <c r="Z43" i="30" s="1"/>
  <c r="Z12" i="30"/>
  <c r="Z50" i="30" l="1"/>
  <c r="D44" i="24"/>
  <c r="C44" i="24"/>
  <c r="B44" i="24"/>
  <c r="D39" i="24"/>
  <c r="C39" i="24"/>
  <c r="B39" i="24"/>
  <c r="D34" i="24"/>
  <c r="C34" i="24"/>
  <c r="B34" i="24"/>
  <c r="D29" i="24"/>
  <c r="C29" i="24"/>
  <c r="B29" i="24"/>
  <c r="D24" i="24"/>
  <c r="C24" i="24"/>
  <c r="B24" i="24"/>
  <c r="D19" i="24"/>
  <c r="C19" i="24"/>
  <c r="B19" i="24"/>
  <c r="B14" i="24"/>
  <c r="D9" i="24"/>
  <c r="C9" i="24"/>
  <c r="B9" i="24"/>
  <c r="C44" i="23"/>
  <c r="B44" i="23"/>
  <c r="D39" i="23"/>
  <c r="C39" i="23"/>
  <c r="B39" i="23"/>
  <c r="D34" i="23"/>
  <c r="C34" i="23"/>
  <c r="B34" i="23"/>
</calcChain>
</file>

<file path=xl/sharedStrings.xml><?xml version="1.0" encoding="utf-8"?>
<sst xmlns="http://schemas.openxmlformats.org/spreadsheetml/2006/main" count="1421" uniqueCount="314">
  <si>
    <t>Development Type</t>
  </si>
  <si>
    <t>Quarter / Year</t>
  </si>
  <si>
    <t>Private owner/ speculative development</t>
  </si>
  <si>
    <t>Social Housing Development</t>
  </si>
  <si>
    <t>Total 
New Dwelling 
Starts</t>
  </si>
  <si>
    <t>2010-11</t>
  </si>
  <si>
    <t>2011-12</t>
  </si>
  <si>
    <t>2012-13</t>
  </si>
  <si>
    <t>2013-14</t>
  </si>
  <si>
    <t>2014-15</t>
  </si>
  <si>
    <t>2015-16</t>
  </si>
  <si>
    <t>`</t>
  </si>
  <si>
    <t>2016-17</t>
  </si>
  <si>
    <t>2017-18</t>
  </si>
  <si>
    <t xml:space="preserve">Source: Land and Property Services </t>
  </si>
  <si>
    <t>https://www.finance-ni.gov.uk/topics/statistics-and-research/new-dwelling-statistics</t>
  </si>
  <si>
    <t>1.  The date of a new dwelling start is the date on which the first building control inspection takes place.</t>
  </si>
  <si>
    <t>2.  The figures only include applications for new dwellings received by Building Control in NI.</t>
  </si>
  <si>
    <t>3.  The figures include domestic apartments and dwellings as defined by Building Control purpose group.</t>
  </si>
  <si>
    <t xml:space="preserve">4.  Figures will be revised on an annual basis to capture Building Control applications received outside of </t>
  </si>
  <si>
    <t xml:space="preserve">     the quarter.</t>
  </si>
  <si>
    <t>Total 
New Dwelling 
Completions</t>
  </si>
  <si>
    <t>1.  The date of a new dwelling completion is the date on which the building control completion inspection takes place.</t>
  </si>
  <si>
    <t>4.  Figures will be revised on an annual basis to capture Building Control applications received outside of the quarter.</t>
  </si>
  <si>
    <t>Type of Housing</t>
  </si>
  <si>
    <t>2010/11</t>
  </si>
  <si>
    <t>2011/12</t>
  </si>
  <si>
    <t>2012/13</t>
  </si>
  <si>
    <t>2013/14</t>
  </si>
  <si>
    <t>2014/15</t>
  </si>
  <si>
    <t>2015/16</t>
  </si>
  <si>
    <t>2016/17</t>
  </si>
  <si>
    <t>2017/18</t>
  </si>
  <si>
    <t>Apr-Jun</t>
  </si>
  <si>
    <t>Jul-Sep</t>
  </si>
  <si>
    <t>Oct-Dec</t>
  </si>
  <si>
    <t>Jan-Mar</t>
  </si>
  <si>
    <t>Total</t>
  </si>
  <si>
    <t>Shared</t>
  </si>
  <si>
    <t xml:space="preserve">New Build </t>
  </si>
  <si>
    <t>Off-the-Shelf</t>
  </si>
  <si>
    <t>Existing Satisfactory Purchase</t>
  </si>
  <si>
    <t>Rehabilitation</t>
  </si>
  <si>
    <t>Reimprovement</t>
  </si>
  <si>
    <t>Sub-total</t>
  </si>
  <si>
    <t>Self-Contained</t>
  </si>
  <si>
    <t>Totals</t>
  </si>
  <si>
    <t>Source: NIHE</t>
  </si>
  <si>
    <t xml:space="preserve">1. The Housing Executive no longer builds new dwellings. This has been the case since 2001-02. Occasionally it may still replace </t>
  </si>
  <si>
    <t xml:space="preserve">    an isolated rural dwelling as part of  its cottage improvement programme. Given the rarity of this occurrence, however, information                                                 </t>
  </si>
  <si>
    <t xml:space="preserve">    on Housing Executive new builds will no longer be available.                                 </t>
  </si>
  <si>
    <t xml:space="preserve">2. Housing Association new social housing dwelling starts are recorded when housing associations confirm the start on-site of </t>
  </si>
  <si>
    <t xml:space="preserve">    new build/rehabilitation/re-improvement units, or the purchase of Off-the-Shelf units, for social housing.            </t>
  </si>
  <si>
    <t>3. The formal definitions of all scheme types can be found in the Housing Association Guide at:</t>
  </si>
  <si>
    <t>https://www.communities-ni.gov.uk/scheme-types</t>
  </si>
  <si>
    <t xml:space="preserve">    an isolated rural dwelling as part of  its cottage improvement programme. Given the rarity of this occurrence, however, information on                                                  </t>
  </si>
  <si>
    <t xml:space="preserve">    Housing Executive new builds will no longer be available.                                 </t>
  </si>
  <si>
    <t xml:space="preserve">2. Housing Association new social housing dwelling completions are recorded when housing associations confirm the completion of </t>
  </si>
  <si>
    <t xml:space="preserve">    new build/rehabilitation/re-improvement units, or the purchase of Off-the-Shelf units, for social housing.</t>
  </si>
  <si>
    <t>Number Of</t>
  </si>
  <si>
    <t>Average</t>
  </si>
  <si>
    <t>Sales</t>
  </si>
  <si>
    <t xml:space="preserve"> Price (£)</t>
  </si>
  <si>
    <t>Year 2005-06</t>
  </si>
  <si>
    <t>Year 2006-07</t>
  </si>
  <si>
    <t>Year 2007-08</t>
  </si>
  <si>
    <t>Year 2008-09</t>
  </si>
  <si>
    <t>Year 2009-10</t>
  </si>
  <si>
    <t>Year 2010-11</t>
  </si>
  <si>
    <t>Year 2011-12</t>
  </si>
  <si>
    <t>Year 2012-13</t>
  </si>
  <si>
    <t>Year 2013-14</t>
  </si>
  <si>
    <t>Year 2014-15</t>
  </si>
  <si>
    <t>Year 2015-16</t>
  </si>
  <si>
    <t>Year 2016-17</t>
  </si>
  <si>
    <t>Year 2017-18</t>
  </si>
  <si>
    <t>Source: NHBC</t>
  </si>
  <si>
    <t>Note:</t>
  </si>
  <si>
    <t>1)  Prices rounded to nearest £ hundred.</t>
  </si>
  <si>
    <t>2)  Figures relate to those notified to NHBC by purchasers' solicitors.</t>
  </si>
  <si>
    <t>3) New Dwelling Sales and Prices include houses, bungalows, flats and maisonettes.</t>
  </si>
  <si>
    <t>5)  Changes can occur between figures published at different times owing to changes in policies and cancellations.</t>
  </si>
  <si>
    <t xml:space="preserve">6)  This file has been compiled by the Business Support team in the NHBC Actuarial Department. </t>
  </si>
  <si>
    <t>Symbols:</t>
  </si>
  <si>
    <t>Local Government District</t>
  </si>
  <si>
    <t>Private Sector</t>
  </si>
  <si>
    <t xml:space="preserve">Public Sector </t>
  </si>
  <si>
    <t>All Sectors</t>
  </si>
  <si>
    <t>Average Price</t>
  </si>
  <si>
    <t xml:space="preserve"> Sales</t>
  </si>
  <si>
    <t>(£'000)</t>
  </si>
  <si>
    <t>Antrim and Newtownabbey</t>
  </si>
  <si>
    <t>N/A</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</si>
  <si>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</si>
  <si>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</si>
  <si>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</si>
  <si>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</si>
  <si>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</si>
  <si>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</si>
  <si>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</si>
  <si>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</si>
  <si>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</si>
  <si>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</si>
  <si>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Northern Ireland</t>
  </si>
  <si>
    <t xml:space="preserve">                 Source: NHBC</t>
  </si>
  <si>
    <t>2) Average prices for areas with a small number of sales have been suppressed.</t>
  </si>
  <si>
    <t>4) From April – June 2014 Local Government Districts (LGD) have been assigned to new dwellings by matching the dwelling</t>
  </si>
  <si>
    <t xml:space="preserve">    postcode with the Northern Ireland Central Postcode Directory. In previous quarters the LGD stored on the NHBC database </t>
  </si>
  <si>
    <t xml:space="preserve">    was used. These LGDs were either provided by builders or determined manually by NHBC staff referencing maps on the</t>
  </si>
  <si>
    <t xml:space="preserve">    internet. Matching with the Central Postcode Directory is considered to provide a more accurate breakdown by LGD.</t>
  </si>
  <si>
    <t>6)  Changes can occur between figures published at different times owing to changes in policies and cancellations.</t>
  </si>
  <si>
    <t xml:space="preserve">7)  This file has been compiled by the Business Support team in the NHBC Actuarial Department. </t>
  </si>
  <si>
    <r>
      <rPr>
        <vertAlign val="superscript"/>
        <sz val="11"/>
        <rFont val="Arial"/>
        <family val="2"/>
      </rPr>
      <t>P</t>
    </r>
    <r>
      <rPr>
        <sz val="7.5"/>
        <rFont val="Arial"/>
        <family val="2"/>
      </rPr>
      <t xml:space="preserve"> Figure provisional and subject to revision.</t>
    </r>
  </si>
  <si>
    <r>
      <rPr>
        <vertAlign val="superscript"/>
        <sz val="11"/>
        <rFont val="Arial"/>
        <family val="2"/>
      </rPr>
      <t>R</t>
    </r>
    <r>
      <rPr>
        <sz val="7.5"/>
        <rFont val="Arial"/>
        <family val="2"/>
      </rPr>
      <t xml:space="preserve"> Revised from previous release.</t>
    </r>
  </si>
  <si>
    <r>
      <t>3.1 Northern Ireland House Price and Index Values</t>
    </r>
    <r>
      <rPr>
        <b/>
        <vertAlign val="superscript"/>
        <sz val="14"/>
        <rFont val="Arial"/>
        <family val="2"/>
      </rPr>
      <t>1,2,3,4,5</t>
    </r>
  </si>
  <si>
    <t>Year</t>
  </si>
  <si>
    <t>Quarter</t>
  </si>
  <si>
    <t>NI House Price Index</t>
  </si>
  <si>
    <t>NI Standardised House Price</t>
  </si>
  <si>
    <t>Quarterly Change</t>
  </si>
  <si>
    <t>Annual Change</t>
  </si>
  <si>
    <t>Quarter 1</t>
  </si>
  <si>
    <t>Quarter 2</t>
  </si>
  <si>
    <t>Quarter 3</t>
  </si>
  <si>
    <t>Quarter 4</t>
  </si>
  <si>
    <t>SOURCE: LPS https://www.finance-ni.gov.uk/articles/northern-ireland-house-price-index</t>
  </si>
  <si>
    <t>2. Note - Percentage change figures are calculated using unrounded figures</t>
  </si>
  <si>
    <t>3. Results for the most recent quarter are provisional and subject to revision as more up-to-date data become available.</t>
  </si>
  <si>
    <r>
      <t>4.</t>
    </r>
    <r>
      <rPr>
        <sz val="7"/>
        <color indexed="8"/>
        <rFont val="Arial"/>
        <family val="2"/>
      </rPr>
      <t> </t>
    </r>
    <r>
      <rPr>
        <sz val="8"/>
        <color indexed="8"/>
        <rFont val="Arial"/>
        <family val="2"/>
      </rPr>
      <t xml:space="preserve">Figures can also change as a result of planned methodological changes, human error or system failures. As a result </t>
    </r>
  </si>
  <si>
    <t xml:space="preserve">    users should use the most recent full time series rather than appending new data to any previous back series.</t>
  </si>
  <si>
    <t>5. Detailed explanatory notes, statistics and contact details are available at the link in the source above.</t>
  </si>
  <si>
    <r>
      <t>3.2 Number of Verified Residential Property Sales in Northern Ireland</t>
    </r>
    <r>
      <rPr>
        <b/>
        <vertAlign val="superscript"/>
        <sz val="14"/>
        <rFont val="Arial"/>
        <family val="2"/>
      </rPr>
      <t>1,2,3,4</t>
    </r>
  </si>
  <si>
    <t>Detached</t>
  </si>
  <si>
    <t>Semi-Detached</t>
  </si>
  <si>
    <t>Terrace</t>
  </si>
  <si>
    <t>Apartment</t>
  </si>
  <si>
    <t>2. Results for the most recent quarter are provisional and subject to revision as more up-to-date data become available.</t>
  </si>
  <si>
    <r>
      <t>3.</t>
    </r>
    <r>
      <rPr>
        <sz val="7"/>
        <color indexed="8"/>
        <rFont val="Arial"/>
        <family val="2"/>
      </rPr>
      <t> </t>
    </r>
    <r>
      <rPr>
        <sz val="8"/>
        <color indexed="8"/>
        <rFont val="Arial"/>
        <family val="2"/>
      </rPr>
      <t xml:space="preserve">Figures can also change as a result of planned methodological changes, human error or system failures. As a result </t>
    </r>
  </si>
  <si>
    <t>4. Detailed explanatory notes, statistics and contact details are available at the link in the source above.</t>
  </si>
  <si>
    <r>
      <t>3.3 Northern Ireland House Price by Property Type</t>
    </r>
    <r>
      <rPr>
        <b/>
        <vertAlign val="superscript"/>
        <sz val="14"/>
        <rFont val="Arial"/>
        <family val="2"/>
      </rPr>
      <t>1,2,3,4,5</t>
    </r>
  </si>
  <si>
    <t>Property Type</t>
  </si>
  <si>
    <t>Percentage Change on Previous Quarter</t>
  </si>
  <si>
    <t>Percentage Change over 12 months</t>
  </si>
  <si>
    <t>All</t>
  </si>
  <si>
    <t>Reason</t>
  </si>
  <si>
    <t>Sharing breakdown/
family dispute</t>
  </si>
  <si>
    <t>Marital /relationship breakdown</t>
  </si>
  <si>
    <t>Domestic violence</t>
  </si>
  <si>
    <t>Loss of rented accommodation</t>
  </si>
  <si>
    <t>No accommodation in Northern Ireland</t>
  </si>
  <si>
    <r>
      <t>Intimidation</t>
    </r>
    <r>
      <rPr>
        <vertAlign val="superscript"/>
        <sz val="10"/>
        <rFont val="Arial"/>
        <family val="2"/>
      </rPr>
      <t>4</t>
    </r>
  </si>
  <si>
    <t>Accommodation not reasonable</t>
  </si>
  <si>
    <t>Release from hospital/prison /other institution</t>
  </si>
  <si>
    <t>Fire/flood /other emergency</t>
  </si>
  <si>
    <t>Mortgage default</t>
  </si>
  <si>
    <t>Neighbourhood harassment</t>
  </si>
  <si>
    <t>Other reasons</t>
  </si>
  <si>
    <t>No Data on reason for presentation</t>
  </si>
  <si>
    <t>2010-2011</t>
  </si>
  <si>
    <t>2011-2012</t>
  </si>
  <si>
    <t>2012-2013</t>
  </si>
  <si>
    <t>2013-2014</t>
  </si>
  <si>
    <t>2014-2015</t>
  </si>
  <si>
    <t>2015-2016</t>
  </si>
  <si>
    <t>2016-2017</t>
  </si>
  <si>
    <t>1.  Jul - Sep 2011, Oct - Dec 2011 and Jan - Mar 2012 homeless figures are not available on a quarterly basis due to the introduction of a new Housing Management System in July 2011.</t>
  </si>
  <si>
    <t xml:space="preserve">2.  Following the introduction of the new Housing Management System, no data on reason for presentation is available for 3,731 cases during the period Jul 2011 - Mar 2012 and 835 cases during the period Apr - Jun 2012.  </t>
  </si>
  <si>
    <t xml:space="preserve">     This is due to the merging of two systems, involving data migration and keying variations.</t>
  </si>
  <si>
    <t>3. For the period Jul - Sep 2012 onwards data migration is no longer an issue.  Keying variations will account for a few of the no data on reason for presentation, but the majority relate to three possible outcomes, where the case has</t>
  </si>
  <si>
    <t xml:space="preserve">     been rejected (applicant does not meet the statutory homeless criteria), cancelled (homelessness application registered in error) or concluded (applicant withdraws their homelessness application or where there has been no further</t>
  </si>
  <si>
    <t xml:space="preserve">     contact from the applicant).</t>
  </si>
  <si>
    <t xml:space="preserve">4. The intimidation category includes those intimidated due to anti-social behaviour, paramilitarism, sectarianism, racial abuse or sexual orientation.  The category has been renamed from 'intimidation (civil disturbance)' to 'intimidation' </t>
  </si>
  <si>
    <t xml:space="preserve">     however the data definition has not changed.</t>
  </si>
  <si>
    <t>Household Type</t>
  </si>
  <si>
    <t>Single males</t>
  </si>
  <si>
    <t>Single females</t>
  </si>
  <si>
    <t>Couples</t>
  </si>
  <si>
    <t>Families</t>
  </si>
  <si>
    <t>Pensioner Households</t>
  </si>
  <si>
    <t>Undefined</t>
  </si>
  <si>
    <t>16-17 yrs</t>
  </si>
  <si>
    <t>18-25 yrs</t>
  </si>
  <si>
    <t>26-59 yrs</t>
  </si>
  <si>
    <t xml:space="preserve">2016-2017 </t>
  </si>
  <si>
    <t xml:space="preserve">1.  Jul - Sep 2011, Oct - Dec 2011 and Jan - Mar 2012 homeless figures are not available on a quarterly basis due to the introduction of a  </t>
  </si>
  <si>
    <t xml:space="preserve">    new computer-based Housing Management System in July 2011.</t>
  </si>
  <si>
    <t>2. In 2016/17 the mid-year introduction of an additional field in HMS for staff to record presenting reason had an impact on the specification of statistical reports.  This resulted in some data issues at yearend which included an increase in</t>
  </si>
  <si>
    <t xml:space="preserve">    the 'no data' category.  We will continue to monitor the reports going forward.</t>
  </si>
  <si>
    <t>Sharing breakdown/ 
family dispute</t>
  </si>
  <si>
    <r>
      <t>Intimidation</t>
    </r>
    <r>
      <rPr>
        <vertAlign val="superscript"/>
        <sz val="10"/>
        <rFont val="Arial"/>
        <family val="2"/>
      </rPr>
      <t>5</t>
    </r>
  </si>
  <si>
    <t>Release from hospital/prison 
/other institution</t>
  </si>
  <si>
    <t>Fire /flood /other emergency</t>
  </si>
  <si>
    <r>
      <t>Live 
Full Duty Applicants</t>
    </r>
    <r>
      <rPr>
        <b/>
        <vertAlign val="superscript"/>
        <sz val="10"/>
        <rFont val="Arial"/>
        <family val="2"/>
      </rPr>
      <t>6</t>
    </r>
    <r>
      <rPr>
        <b/>
        <sz val="10"/>
        <rFont val="Arial"/>
        <family val="2"/>
      </rPr>
      <t xml:space="preserve"> </t>
    </r>
  </si>
  <si>
    <t>Discharged Full Duty Applicants</t>
  </si>
  <si>
    <t>1. Jul - Sep 2011, Oct - Dec 2011 and Jan - Mar 2012 homeless figures are not available on a quarterly basis due to the introduction of a new computer-based Housing Management System in July 2011.</t>
  </si>
  <si>
    <t>2. Until the final quarter 2011, the table was entitled “Homeless Households Awarded Priority Status by Reason”. The name of the table has been changed to “Homeless Households Accepted as Full Duty Applicants by Reason” to better reflect the terminology used in</t>
  </si>
  <si>
    <t xml:space="preserve">    the new Housing Management System (HMS). The two terms are essentially the same, but  because of changes in management procedures and the greater range of outcome decision options (e.g. ‘prevention’) recorded by the new HMS, data from July 2011 onwards</t>
  </si>
  <si>
    <t xml:space="preserve">    are not directly comparable with previous figures. See Appendix 1 for further details.</t>
  </si>
  <si>
    <t>3. Figures for the period Apr 2010 to Jun 2011 include those Homeless Households accepted as Full Duty Applicants who were subsequently discharged. The Housing Executive can discharge its duty in one of three ways: by rehousing of the applicant</t>
  </si>
  <si>
    <t xml:space="preserve">    in the social or private sector, by offering the applicant three reasonable offers of accommodation which are all refused or if the applicant rehouses him/herself and is no longer interested. Note that it is not possible to provide a breakdown of discharged Full Duty</t>
  </si>
  <si>
    <t xml:space="preserve">    Applicants into these three subgroups.</t>
  </si>
  <si>
    <t>4. Following the introduction of the new Housing Management System discharged Full Duty Applicants were not included in figures for July 2011 onwards in reports published prior to the Jan - Mar 2013 bulletin.  Figures for 2012-13 onwards now include those Full Duty</t>
  </si>
  <si>
    <t xml:space="preserve">    Applicants who were subsequently discharged. It has not been possible to revise figures for the last 3 quarters of 2011-12 and the overall total for that year due to the introduction of the new HMS and keying variations. See Appendix 1 for further details.</t>
  </si>
  <si>
    <t>5. The intimidation category includes those intimidated due to anti-social behaviour, paramilitarism, sectarianism, racial abuse or sexual orientation. The category has been renamed from 'intimidation (civil disturbance)' to 'intimidation' however the data definition has</t>
  </si>
  <si>
    <t xml:space="preserve">    not changed.</t>
  </si>
  <si>
    <t>6. Figures for Live Full Duty Applicants are based on the status of households accepted during the quarter only; they do not represent the overall total of the Live Full Duty Applicant cases.</t>
  </si>
  <si>
    <t>7. At the end of each financial year, figures are updated due to end of year reporting. Those applicants who applied for FDA status in one quarter but were not accepted until a subsequent quarter are picked up in the end of year report.</t>
  </si>
  <si>
    <t>Contents</t>
  </si>
  <si>
    <t>Section 1: Supply</t>
  </si>
  <si>
    <t>Building Control New Dwelling Starts by Development Type</t>
  </si>
  <si>
    <t>Building Control New Dwelling Completions by Development Type</t>
  </si>
  <si>
    <t>Social Housing Development Programme (SHDP) New Social Housing Dwelling Starts</t>
  </si>
  <si>
    <t>Social Housing Development Programme (SHDP) New Social Housing Dwelling Completions</t>
  </si>
  <si>
    <t>Section 2: Homelessness</t>
  </si>
  <si>
    <t>Households Presenting As Homeless By Reason</t>
  </si>
  <si>
    <t>Households Presenting As Homeless By Household Type</t>
  </si>
  <si>
    <t>Homeless Households Accepted As Full Duty Applicants By Reason</t>
  </si>
  <si>
    <t>Section 3: Owner Occupied Housing Demand</t>
  </si>
  <si>
    <t>Northern Ireland House Price and Index Values</t>
  </si>
  <si>
    <t>Number of Verified Residential Property Sales in Northern Ireland</t>
  </si>
  <si>
    <t>Northern Ireland House Price Index by Property Type</t>
  </si>
  <si>
    <t>Northern Ireland New Dwelling Sales and Prices</t>
  </si>
  <si>
    <t>Northern Ireland New Dwelling Sales and Prices By Local Government District</t>
  </si>
  <si>
    <t>2018/19</t>
  </si>
  <si>
    <t>Year 2018-19</t>
  </si>
  <si>
    <t xml:space="preserve">Quarter 2 </t>
  </si>
  <si>
    <t>..</t>
  </si>
  <si>
    <t>2018-19</t>
  </si>
  <si>
    <t xml:space="preserve">3. Table amended to include household category which had not been available in quarter but is now available at end of year </t>
  </si>
  <si>
    <t>4)  The figures for provisional and revised quarters are sourced from information held on NHBC's Fusion system as at 30th November 2018.</t>
  </si>
  <si>
    <r>
      <rPr>
        <vertAlign val="superscript"/>
        <sz val="7.5"/>
        <rFont val="Arial"/>
        <family val="2"/>
      </rPr>
      <t>P</t>
    </r>
    <r>
      <rPr>
        <sz val="7.5"/>
        <rFont val="Arial"/>
        <family val="2"/>
      </rPr>
      <t xml:space="preserve"> Figure provisional and subject to revision.</t>
    </r>
  </si>
  <si>
    <r>
      <rPr>
        <vertAlign val="superscript"/>
        <sz val="7.5"/>
        <rFont val="Arial"/>
        <family val="2"/>
      </rPr>
      <t>R</t>
    </r>
    <r>
      <rPr>
        <sz val="7.5"/>
        <rFont val="Arial"/>
        <family val="2"/>
      </rPr>
      <t xml:space="preserve"> Revised from previous release.</t>
    </r>
  </si>
  <si>
    <t>5)  The figures are sourced from information held on NHBC's Fusion system as at 30th November 2018.</t>
  </si>
  <si>
    <r>
      <t>Table 1.1 Building Control New Dwelling Starts by development type</t>
    </r>
    <r>
      <rPr>
        <b/>
        <vertAlign val="superscript"/>
        <sz val="12"/>
        <rFont val="Arial"/>
        <family val="2"/>
      </rPr>
      <t>1,2,3,4</t>
    </r>
  </si>
  <si>
    <r>
      <t>Table 1.2 Building Control New Dwelling Completions by development type</t>
    </r>
    <r>
      <rPr>
        <b/>
        <vertAlign val="superscript"/>
        <sz val="12"/>
        <rFont val="Arial"/>
        <family val="2"/>
      </rPr>
      <t>1,2,3,4</t>
    </r>
  </si>
  <si>
    <r>
      <t xml:space="preserve">Table 1.3 Social Housing Development Programme (SHDP) New Social Housing Dwelling Starts 2010/11 – Q2 2018/19 </t>
    </r>
    <r>
      <rPr>
        <b/>
        <vertAlign val="superscript"/>
        <sz val="12"/>
        <rFont val="Arial"/>
        <family val="2"/>
      </rPr>
      <t>1,2,3</t>
    </r>
  </si>
  <si>
    <r>
      <t>Table 1.4 Social Housing Development Programme (SHDP) New Social Housing Dwelling Completions 2010/11 – Q2 2018/19</t>
    </r>
    <r>
      <rPr>
        <b/>
        <vertAlign val="superscript"/>
        <sz val="12"/>
        <rFont val="Arial"/>
        <family val="2"/>
      </rPr>
      <t xml:space="preserve"> 1,2,3</t>
    </r>
  </si>
  <si>
    <t>Index
(Quarter 3 2018)</t>
  </si>
  <si>
    <t>Standardised Price
(Quarter 3 2018)</t>
  </si>
  <si>
    <t>1. See Annex: Data Sources - Owner Occupied Housing Demand</t>
  </si>
  <si>
    <t>ANR: Mental Health</t>
  </si>
  <si>
    <t>ANR: Financial Hardship</t>
  </si>
  <si>
    <t>ANR: Other</t>
  </si>
  <si>
    <t>ANR: Overcrowding</t>
  </si>
  <si>
    <t>ANR: Physical Health/ Disability</t>
  </si>
  <si>
    <t>ANR: Property Unfitness</t>
  </si>
  <si>
    <t>ANR: Violence</t>
  </si>
  <si>
    <r>
      <t>Accommodation not reasonable</t>
    </r>
    <r>
      <rPr>
        <vertAlign val="superscript"/>
        <sz val="10"/>
        <rFont val="Arial"/>
        <family val="2"/>
      </rPr>
      <t>6</t>
    </r>
  </si>
  <si>
    <r>
      <t>2.3  Homeless Households Accepted As Full Duty Applicants By Reason</t>
    </r>
    <r>
      <rPr>
        <b/>
        <vertAlign val="superscript"/>
        <sz val="12"/>
        <rFont val="Arial"/>
        <family val="2"/>
      </rPr>
      <t>1,2,3,4,5,6,7,8,9,10,11,12</t>
    </r>
  </si>
  <si>
    <r>
      <t>Accommodation not reasonable</t>
    </r>
    <r>
      <rPr>
        <vertAlign val="superscript"/>
        <sz val="10"/>
        <rFont val="Arial"/>
        <family val="2"/>
      </rPr>
      <t>11,12</t>
    </r>
  </si>
  <si>
    <t>l</t>
  </si>
  <si>
    <t>Intimidation: ASB</t>
  </si>
  <si>
    <t>Intimidation: Paramilitary</t>
  </si>
  <si>
    <t xml:space="preserve">5. Due to the live nature of the NIHE reporting system, which extracts data from the live system, all categories may be subject to change and adjustment as each quarterly report is download. </t>
  </si>
  <si>
    <t xml:space="preserve">6. New breakdown categories for Accommodation not Reasonable (ANR) were introduced midway through Q1 2018. Therefore a significant number of cases relating to Q1 2018 cannot entirely be broken down by sub category, </t>
  </si>
  <si>
    <t xml:space="preserve">   and as a result are presented as ANR.</t>
  </si>
  <si>
    <r>
      <t>2.2  Households Presenting As Homeless By Household Type</t>
    </r>
    <r>
      <rPr>
        <b/>
        <vertAlign val="superscript"/>
        <sz val="12"/>
        <rFont val="Arial"/>
        <family val="2"/>
      </rPr>
      <t>1,2,3</t>
    </r>
  </si>
  <si>
    <t xml:space="preserve">8. In quarter 4 there has been an adjustment in acceptances removing 9 from the annual total.  This is due to the Derry/Londonderry flood.  Cases were "accepted" in quarter 2 due to the flood but remedial work meant that they were able to return to their properties and the acceptances were cancelled.  </t>
  </si>
  <si>
    <t xml:space="preserve">9. New breakdown categories for Accommodation not Reasonable (ANR) were introduced midway through Q1 2018. Therefore a significant number of cases relating to Q1 2018 cannot entirely be broken down by sub category, and as a result are presented as ANR. </t>
  </si>
  <si>
    <t>10. Due to introduction of  new breakdown subcategories, there is a nil return for overall ANR in Q2 2018.</t>
  </si>
  <si>
    <t xml:space="preserve">11. Due to the live nature of the NIHE reporting system, which extracts data from the live system, all categories may be subject to change and adjustment as each quarterly report is download. </t>
  </si>
  <si>
    <r>
      <t xml:space="preserve">3.4.   Northern Ireland New Dwelling Sales And Prices </t>
    </r>
    <r>
      <rPr>
        <b/>
        <vertAlign val="superscript"/>
        <sz val="12"/>
        <rFont val="Arial"/>
        <family val="2"/>
      </rPr>
      <t>1,2,3,4,5,6</t>
    </r>
  </si>
  <si>
    <r>
      <t xml:space="preserve">3.5.   Northern Ireland New Dwelling Sales And Prices </t>
    </r>
    <r>
      <rPr>
        <b/>
        <vertAlign val="superscript"/>
        <sz val="12"/>
        <rFont val="Arial"/>
        <family val="2"/>
      </rPr>
      <t>1,2,3,4,5,6,7</t>
    </r>
    <r>
      <rPr>
        <b/>
        <sz val="12"/>
        <rFont val="Arial"/>
        <family val="2"/>
      </rPr>
      <t xml:space="preserve"> By Local </t>
    </r>
  </si>
  <si>
    <t xml:space="preserve">         Government District Quarter Ending June 2018. (Revised)</t>
  </si>
  <si>
    <t>Intimidation: Racial, Sectarian or Sexual Orientation</t>
  </si>
  <si>
    <t xml:space="preserve">12. As a result of statistical disclosure control, data for "bomb /fire damage (civil disturbance)" now falls into the "Other" category. </t>
  </si>
  <si>
    <t xml:space="preserve">7. As a result of statistical disclosure control, data for "bomb /fire damage (civil disturbance)" now falls into the "Other" category. </t>
  </si>
  <si>
    <r>
      <t>2.1  Households Presenting As Homeless By Reason</t>
    </r>
    <r>
      <rPr>
        <b/>
        <vertAlign val="superscript"/>
        <sz val="12"/>
        <rFont val="Arial"/>
        <family val="2"/>
      </rPr>
      <t>1,2,3,4,5,6,7</t>
    </r>
  </si>
  <si>
    <r>
      <t>Apr-Jun</t>
    </r>
    <r>
      <rPr>
        <vertAlign val="superscript"/>
        <sz val="10"/>
        <color indexed="8"/>
        <rFont val="Arial"/>
        <family val="2"/>
      </rPr>
      <t>(R)</t>
    </r>
  </si>
  <si>
    <r>
      <t>Jul-Sep</t>
    </r>
    <r>
      <rPr>
        <vertAlign val="superscript"/>
        <sz val="10"/>
        <color indexed="8"/>
        <rFont val="Arial"/>
        <family val="2"/>
      </rPr>
      <t>(R)</t>
    </r>
  </si>
  <si>
    <r>
      <t>Oct-Dec</t>
    </r>
    <r>
      <rPr>
        <vertAlign val="superscript"/>
        <sz val="10"/>
        <color indexed="8"/>
        <rFont val="Arial"/>
        <family val="2"/>
      </rPr>
      <t>(R)</t>
    </r>
    <r>
      <rPr>
        <sz val="10"/>
        <color indexed="8"/>
        <rFont val="Arial"/>
        <family val="2"/>
      </rPr>
      <t xml:space="preserve"> </t>
    </r>
  </si>
  <si>
    <t xml:space="preserve">Apr-Jun </t>
  </si>
  <si>
    <t xml:space="preserve">Oct-Dec </t>
  </si>
  <si>
    <t>Apr-Jun 2010</t>
  </si>
  <si>
    <t>Jul-Sep 2010</t>
  </si>
  <si>
    <t>Oct-Dec 2010</t>
  </si>
  <si>
    <t>Jan-Mar 2011</t>
  </si>
  <si>
    <t>Apr-Jun 2011</t>
  </si>
  <si>
    <t>Jul-Sep 2011</t>
  </si>
  <si>
    <t>Oct-Dec 2011</t>
  </si>
  <si>
    <t>Jan-Mar 2012</t>
  </si>
  <si>
    <t>Apr-Jun 2012</t>
  </si>
  <si>
    <t>Jul-Sep 2012</t>
  </si>
  <si>
    <t>Oct-Dec 2012</t>
  </si>
  <si>
    <t>Jan-Mar 2013</t>
  </si>
  <si>
    <t>Apr-Jun 2013</t>
  </si>
  <si>
    <t>Jul-Sep 2013</t>
  </si>
  <si>
    <t>Oct-Dec 2013</t>
  </si>
  <si>
    <t>Jan-Mar 2014</t>
  </si>
  <si>
    <t>Apr-Jun 2014</t>
  </si>
  <si>
    <t>Jul-Sep 2014</t>
  </si>
  <si>
    <t>Oct-Dec 2014</t>
  </si>
  <si>
    <t>Jan-Mar 2015</t>
  </si>
  <si>
    <t>Apr-Jun 2015</t>
  </si>
  <si>
    <t>Jul-Sep 2015</t>
  </si>
  <si>
    <t>Oct-Dec 2015</t>
  </si>
  <si>
    <t>Jan-Mar 2016</t>
  </si>
  <si>
    <t>Apr-Jun 2016</t>
  </si>
  <si>
    <t>Jul-Sep 2016</t>
  </si>
  <si>
    <t>Oct-Dec 2016</t>
  </si>
  <si>
    <t>Jan-Mar 2017</t>
  </si>
  <si>
    <t>Apr-Jun 2017</t>
  </si>
  <si>
    <t>Jul-Sep 2017</t>
  </si>
  <si>
    <t>Oct-Dec 2017</t>
  </si>
  <si>
    <r>
      <t>Apr-Jun 2018</t>
    </r>
    <r>
      <rPr>
        <vertAlign val="superscript"/>
        <sz val="10"/>
        <rFont val="Arial"/>
        <family val="2"/>
      </rPr>
      <t>(R)</t>
    </r>
  </si>
  <si>
    <r>
      <t>Jul-Sep 2018</t>
    </r>
    <r>
      <rPr>
        <vertAlign val="superscript"/>
        <sz val="10"/>
        <rFont val="Arial"/>
        <family val="2"/>
      </rPr>
      <t>(P)</t>
    </r>
  </si>
  <si>
    <r>
      <t xml:space="preserve">Apr-Jun </t>
    </r>
    <r>
      <rPr>
        <vertAlign val="superscript"/>
        <sz val="10"/>
        <rFont val="Arial"/>
        <family val="2"/>
      </rPr>
      <t>(R)</t>
    </r>
  </si>
  <si>
    <t>Jan-Mar 2018</t>
  </si>
  <si>
    <t>Apr-Jun 2018</t>
  </si>
  <si>
    <t>Jul-Sep 2018</t>
  </si>
  <si>
    <t xml:space="preserve">Northern Ireland Housing Bulletin July-September 2018 </t>
  </si>
  <si>
    <t>End of Quarter status of households accepted during the Quarter</t>
  </si>
  <si>
    <t xml:space="preserve">   https://www.communities-ni.gov.uk/scheme-types</t>
  </si>
  <si>
    <t>ANR: Physical Health / Disability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</si>
</sst>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numFmt numFmtId="165" formatCode="[$-F800]dddd\,\ mmmm\ dd\,\ yyyy"/>
    <numFmt numFmtId="166" formatCode="_-* #,##0.0_-;\-* #,##0.0_-;_-* &quot;-&quot;??_-;_-@_-"/>
    <numFmt numFmtId="167" formatCode="#,##0.0"/>
    <numFmt numFmtId="168" formatCode="_-* #,##0_-;\-* #,##0_-;_-* &quot;-&quot;??_-;_-@_-"/>
    <numFmt numFmtId="169" formatCode="0.0"/>
    <numFmt numFmtId="170" formatCode="&quot;£&quot;#,##0"/>
    <numFmt numFmtId="171" formatCode="_(* #,##0.00_);_(* \(#,##0.00\);_(* &quot;-&quot;??_);_(@_)"/>
    <numFmt numFmtId="172" formatCode="#,##0_ ;\-#,##0\ "/>
  </numFmts>
  <fonts count="59" x14ac:knownFonts="1">
    <font>
      <sz val="11"/>
      <color theme="1"/>
      <name val="Calibri"/>
      <family val="2"/>
      <scheme val="minor"/>
    </font>
    <font>
      <sz val="11"/>
      <color theme="1"/>
      <name val="Calibri"/>
      <family val="2"/>
      <scheme val="minor"/>
    </font>
    <font>
      <sz val="11"/>
      <color theme="0"/>
      <name val="Calibri"/>
      <family val="2"/>
      <scheme val="minor"/>
    </font>
    <font>
      <b/>
      <sz val="12"/>
      <name val="Arial"/>
      <family val="2"/>
    </font>
    <font>
      <b/>
      <vertAlign val="superscript"/>
      <sz val="12"/>
      <name val="Arial"/>
      <family val="2"/>
    </font>
    <font>
      <sz val="12"/>
      <color theme="1"/>
      <name val="Calibri"/>
      <family val="2"/>
      <scheme val="minor"/>
    </font>
    <font>
      <sz val="12"/>
      <color theme="1"/>
      <name val="Arial"/>
      <family val="2"/>
    </font>
    <font>
      <sz val="10.5"/>
      <color theme="1"/>
      <name val="Arial"/>
      <family val="2"/>
    </font>
    <font>
      <b/>
      <sz val="10.5"/>
      <color theme="1"/>
      <name val="Arial"/>
      <family val="2"/>
    </font>
    <font>
      <sz val="10"/>
      <name val="Arial"/>
      <family val="2"/>
    </font>
    <font>
      <sz val="11"/>
      <color indexed="8"/>
      <name val="Arial"/>
      <family val="2"/>
    </font>
    <font>
      <sz val="11"/>
      <color theme="1"/>
      <name val="Arial"/>
      <family val="2"/>
    </font>
    <font>
      <b/>
      <sz val="11"/>
      <color theme="1"/>
      <name val="Arial"/>
      <family val="2"/>
    </font>
    <font>
      <b/>
      <sz val="11"/>
      <color indexed="8"/>
      <name val="Arial"/>
      <family val="2"/>
    </font>
    <font>
      <b/>
      <sz val="11"/>
      <name val="Arial"/>
      <family val="2"/>
    </font>
    <font>
      <sz val="11"/>
      <name val="Arial"/>
      <family val="2"/>
    </font>
    <font>
      <i/>
      <sz val="10"/>
      <color theme="1"/>
      <name val="Arial"/>
      <family val="2"/>
    </font>
    <font>
      <u/>
      <sz val="10"/>
      <color indexed="12"/>
      <name val="Arial"/>
      <family val="2"/>
    </font>
    <font>
      <sz val="10"/>
      <color theme="1"/>
      <name val="Arial"/>
      <family val="2"/>
    </font>
    <font>
      <i/>
      <sz val="11"/>
      <name val="Calibri"/>
      <family val="2"/>
      <scheme val="minor"/>
    </font>
    <font>
      <sz val="11"/>
      <name val="Calibri"/>
      <family val="2"/>
      <scheme val="minor"/>
    </font>
    <font>
      <u/>
      <sz val="11"/>
      <color theme="10"/>
      <name val="Calibri"/>
      <family val="2"/>
    </font>
    <font>
      <sz val="10"/>
      <name val="Times New Roman"/>
      <family val="1"/>
    </font>
    <font>
      <b/>
      <sz val="10"/>
      <name val="Arial"/>
      <family val="2"/>
    </font>
    <font>
      <vertAlign val="superscript"/>
      <sz val="10"/>
      <name val="Arial"/>
      <family val="2"/>
    </font>
    <font>
      <sz val="7.5"/>
      <name val="Arial"/>
      <family val="2"/>
    </font>
    <font>
      <i/>
      <sz val="8"/>
      <name val="Arial"/>
      <family val="2"/>
    </font>
    <font>
      <sz val="7.5"/>
      <color indexed="18"/>
      <name val="Arial"/>
      <family val="2"/>
    </font>
    <font>
      <sz val="10"/>
      <color rgb="FFFF0000"/>
      <name val="Arial"/>
      <family val="2"/>
    </font>
    <font>
      <sz val="10"/>
      <color indexed="18"/>
      <name val="Arial"/>
      <family val="2"/>
    </font>
    <font>
      <sz val="8"/>
      <name val="Arial"/>
      <family val="2"/>
    </font>
    <font>
      <i/>
      <sz val="10"/>
      <name val="Arial"/>
      <family val="2"/>
    </font>
    <font>
      <vertAlign val="superscript"/>
      <sz val="11"/>
      <name val="Arial"/>
      <family val="2"/>
    </font>
    <font>
      <b/>
      <sz val="14"/>
      <name val="Arial"/>
      <family val="2"/>
    </font>
    <font>
      <b/>
      <vertAlign val="superscript"/>
      <sz val="14"/>
      <name val="Arial"/>
      <family val="2"/>
    </font>
    <font>
      <sz val="8"/>
      <color theme="1"/>
      <name val="Arial"/>
      <family val="2"/>
    </font>
    <font>
      <sz val="8"/>
      <color theme="1"/>
      <name val="Calibri"/>
      <family val="2"/>
      <scheme val="minor"/>
    </font>
    <font>
      <sz val="7"/>
      <color indexed="8"/>
      <name val="Arial"/>
      <family val="2"/>
    </font>
    <font>
      <sz val="8"/>
      <color indexed="8"/>
      <name val="Arial"/>
      <family val="2"/>
    </font>
    <font>
      <u/>
      <sz val="8"/>
      <color theme="10"/>
      <name val="Arial"/>
      <family val="2"/>
    </font>
    <font>
      <b/>
      <sz val="10"/>
      <color theme="1"/>
      <name val="Arial"/>
      <family val="2"/>
    </font>
    <font>
      <sz val="10"/>
      <name val="Book Antiqua"/>
      <family val="1"/>
    </font>
    <font>
      <sz val="12"/>
      <name val="Book Antiqua"/>
      <family val="1"/>
    </font>
    <font>
      <sz val="10"/>
      <color indexed="8"/>
      <name val="Arial"/>
      <family val="2"/>
    </font>
    <font>
      <sz val="12"/>
      <name val="Arial"/>
      <family val="2"/>
    </font>
    <font>
      <b/>
      <vertAlign val="superscript"/>
      <sz val="10"/>
      <name val="Arial"/>
      <family val="2"/>
    </font>
    <font>
      <b/>
      <sz val="10"/>
      <color rgb="FFFF0000"/>
      <name val="Arial"/>
      <family val="2"/>
    </font>
    <font>
      <vertAlign val="superscript"/>
      <sz val="10"/>
      <color indexed="8"/>
      <name val="Arial"/>
      <family val="2"/>
    </font>
    <font>
      <sz val="10"/>
      <color rgb="FF000080"/>
      <name val="Arial"/>
      <family val="2"/>
    </font>
    <font>
      <b/>
      <sz val="11"/>
      <color theme="1"/>
      <name val="Calibri"/>
      <family val="2"/>
      <scheme val="minor"/>
    </font>
    <font>
      <b/>
      <u/>
      <sz val="16"/>
      <color theme="1"/>
      <name val="Calibri"/>
      <family val="2"/>
      <scheme val="minor"/>
    </font>
    <font>
      <b/>
      <sz val="12"/>
      <color theme="1"/>
      <name val="Calibri"/>
      <family val="2"/>
      <scheme val="minor"/>
    </font>
    <font>
      <sz val="12"/>
      <name val="Calibri"/>
      <family val="2"/>
      <scheme val="minor"/>
    </font>
    <font>
      <sz val="10"/>
      <name val="Arial"/>
      <family val="2"/>
    </font>
    <font>
      <sz val="10"/>
      <name val="Arial"/>
    </font>
    <font>
      <vertAlign val="superscript"/>
      <sz val="7.5"/>
      <name val="Arial"/>
      <family val="2"/>
    </font>
    <font>
      <u/>
      <sz val="10"/>
      <color theme="10"/>
      <name val="Arial"/>
      <family val="2"/>
    </font>
    <font>
      <b/>
      <sz val="10"/>
      <name val="Book Antiqua"/>
      <family val="1"/>
    </font>
    <font>
      <sz val="10"/>
      <color indexed="8"/>
      <name val="Book Antiqua"/>
      <family val="1"/>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rgb="FFFFFFFF"/>
        <bgColor indexed="64"/>
      </patternFill>
    </fill>
    <fill>
      <patternFill patternType="solid">
        <fgColor theme="0"/>
        <bgColor indexed="8"/>
      </patternFill>
    </fill>
  </fills>
  <borders count="18">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rgb="FF4F493B"/>
      </right>
      <top style="thin">
        <color indexed="64"/>
      </top>
      <bottom style="thin">
        <color rgb="FF4F493B"/>
      </bottom>
      <diagonal/>
    </border>
    <border>
      <left/>
      <right style="thin">
        <color indexed="64"/>
      </right>
      <top style="thin">
        <color indexed="64"/>
      </top>
      <bottom style="thin">
        <color rgb="FF4F493B"/>
      </bottom>
      <diagonal/>
    </border>
  </borders>
  <cellStyleXfs count="22">
    <xf numFmtId="0" fontId="0" fillId="0" borderId="0"/>
    <xf numFmtId="9" fontId="1" fillId="0" borderId="0" applyFont="0" applyFill="0" applyBorder="0" applyAlignment="0" applyProtection="0"/>
    <xf numFmtId="0" fontId="9" fillId="0" borderId="0"/>
    <xf numFmtId="165" fontId="1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9" fillId="0" borderId="0"/>
    <xf numFmtId="43" fontId="9" fillId="0" borderId="0" applyFont="0" applyFill="0" applyBorder="0" applyAlignment="0" applyProtection="0"/>
    <xf numFmtId="0" fontId="1" fillId="0" borderId="0"/>
    <xf numFmtId="0" fontId="22" fillId="0" borderId="0"/>
    <xf numFmtId="0" fontId="22" fillId="0" borderId="0"/>
    <xf numFmtId="9" fontId="9" fillId="0" borderId="0" applyFont="0" applyFill="0" applyBorder="0" applyAlignment="0" applyProtection="0"/>
    <xf numFmtId="171" fontId="9" fillId="0" borderId="0" applyFont="0" applyFill="0" applyBorder="0" applyAlignment="0" applyProtection="0"/>
    <xf numFmtId="0" fontId="17" fillId="0" borderId="0" applyNumberFormat="0" applyFill="0" applyBorder="0" applyAlignment="0" applyProtection="0">
      <alignment vertical="top"/>
      <protection locked="0"/>
    </xf>
    <xf numFmtId="0" fontId="41" fillId="0" borderId="0"/>
    <xf numFmtId="0" fontId="41" fillId="0" borderId="0"/>
    <xf numFmtId="165" fontId="9" fillId="0" borderId="0"/>
    <xf numFmtId="165" fontId="1" fillId="0" borderId="0"/>
    <xf numFmtId="9" fontId="1" fillId="0" borderId="0" applyFont="0" applyFill="0" applyBorder="0" applyAlignment="0" applyProtection="0"/>
    <xf numFmtId="43" fontId="1" fillId="0" borderId="0" applyFont="0" applyFill="0" applyBorder="0" applyAlignment="0" applyProtection="0"/>
    <xf numFmtId="0" fontId="53" fillId="0" borderId="0"/>
    <xf numFmtId="43" fontId="1" fillId="0" borderId="0" applyFont="0" applyFill="0" applyBorder="0" applyAlignment="0" applyProtection="0"/>
    <xf numFmtId="0" fontId="54" fillId="0" borderId="0"/>
  </cellStyleXfs>
  <cellXfs count="629">
    <xf numFmtId="0" fontId="0" fillId="0" borderId="0" xfId="0"/>
    <xf numFmtId="3" fontId="15" fillId="2" borderId="6" xfId="0" applyNumberFormat="1" applyFont="1" applyFill="1" applyBorder="1" applyAlignment="1">
      <alignment horizontal="center" vertical="center"/>
    </xf>
    <xf numFmtId="3" fontId="14" fillId="2" borderId="5" xfId="0" applyNumberFormat="1" applyFont="1" applyFill="1" applyBorder="1" applyAlignment="1">
      <alignment horizontal="center" vertical="center"/>
    </xf>
    <xf numFmtId="3" fontId="15" fillId="2" borderId="6" xfId="1" applyNumberFormat="1" applyFont="1" applyFill="1" applyBorder="1" applyAlignment="1">
      <alignment horizontal="center" vertical="center"/>
    </xf>
    <xf numFmtId="3" fontId="14" fillId="2" borderId="1" xfId="0" applyNumberFormat="1" applyFont="1" applyFill="1" applyBorder="1" applyAlignment="1">
      <alignment horizontal="center" vertical="center" wrapText="1"/>
    </xf>
    <xf numFmtId="3" fontId="14" fillId="2" borderId="6" xfId="0" applyNumberFormat="1" applyFont="1" applyFill="1" applyBorder="1" applyAlignment="1">
      <alignment horizontal="center" vertical="center" wrapText="1"/>
    </xf>
    <xf numFmtId="3" fontId="14" fillId="2" borderId="4" xfId="0" applyNumberFormat="1" applyFont="1" applyFill="1" applyBorder="1" applyAlignment="1">
      <alignment horizontal="center" vertical="center" wrapText="1"/>
    </xf>
    <xf numFmtId="3" fontId="14" fillId="2" borderId="5" xfId="0" applyNumberFormat="1" applyFont="1" applyFill="1" applyBorder="1" applyAlignment="1">
      <alignment horizontal="center" vertical="center" wrapText="1"/>
    </xf>
    <xf numFmtId="0" fontId="9" fillId="4" borderId="1" xfId="5" applyFont="1" applyFill="1" applyBorder="1" applyAlignment="1">
      <alignment horizontal="center" vertical="center"/>
    </xf>
    <xf numFmtId="3" fontId="9" fillId="4" borderId="1" xfId="5" applyNumberFormat="1" applyFont="1" applyFill="1" applyBorder="1" applyAlignment="1">
      <alignment horizontal="center" vertical="center"/>
    </xf>
    <xf numFmtId="3" fontId="40" fillId="3" borderId="0" xfId="13" applyNumberFormat="1" applyFont="1" applyFill="1" applyBorder="1" applyAlignment="1">
      <alignment horizontal="center" vertical="center"/>
    </xf>
    <xf numFmtId="0" fontId="51" fillId="0" borderId="0" xfId="0" applyFont="1" applyBorder="1"/>
    <xf numFmtId="0" fontId="49" fillId="0" borderId="0" xfId="0" applyFont="1" applyBorder="1"/>
    <xf numFmtId="0" fontId="0" fillId="0" borderId="0" xfId="0" applyBorder="1"/>
    <xf numFmtId="0" fontId="17" fillId="0" borderId="0" xfId="3" applyNumberFormat="1" applyAlignment="1" applyProtection="1"/>
    <xf numFmtId="3" fontId="11" fillId="2" borderId="3" xfId="0" applyNumberFormat="1" applyFont="1" applyFill="1" applyBorder="1" applyAlignment="1">
      <alignment horizontal="center" vertical="center" wrapText="1"/>
    </xf>
    <xf numFmtId="3" fontId="11" fillId="2" borderId="5" xfId="0" applyNumberFormat="1" applyFont="1" applyFill="1" applyBorder="1" applyAlignment="1">
      <alignment horizontal="center" vertical="center" wrapText="1"/>
    </xf>
    <xf numFmtId="3" fontId="12" fillId="2" borderId="5" xfId="0" applyNumberFormat="1"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4" xfId="0" applyFont="1" applyFill="1" applyBorder="1" applyAlignment="1">
      <alignment horizontal="center" vertical="center"/>
    </xf>
    <xf numFmtId="0" fontId="9" fillId="3" borderId="0" xfId="13" applyFont="1" applyFill="1" applyAlignment="1">
      <alignment horizontal="left"/>
    </xf>
    <xf numFmtId="0" fontId="43" fillId="3" borderId="0" xfId="13" applyFont="1" applyFill="1" applyAlignment="1">
      <alignment horizontal="left"/>
    </xf>
    <xf numFmtId="164" fontId="40" fillId="2" borderId="0" xfId="1" applyNumberFormat="1" applyFont="1" applyFill="1" applyBorder="1" applyAlignment="1">
      <alignment horizontal="center" vertical="center"/>
    </xf>
    <xf numFmtId="9" fontId="16" fillId="2" borderId="0" xfId="1" applyFont="1" applyFill="1" applyBorder="1" applyAlignment="1">
      <alignment horizontal="center" vertical="center"/>
    </xf>
    <xf numFmtId="0" fontId="40" fillId="3" borderId="0" xfId="13" applyFont="1" applyFill="1" applyBorder="1" applyAlignment="1">
      <alignment horizontal="center" vertical="center"/>
    </xf>
    <xf numFmtId="0" fontId="9" fillId="0" borderId="0" xfId="0" applyFont="1" applyAlignment="1">
      <alignment vertical="center"/>
    </xf>
    <xf numFmtId="0" fontId="14" fillId="2" borderId="5" xfId="0" applyFont="1" applyFill="1" applyBorder="1" applyAlignment="1">
      <alignment horizontal="center" vertical="center"/>
    </xf>
    <xf numFmtId="3" fontId="11" fillId="2" borderId="4" xfId="0" applyNumberFormat="1" applyFont="1" applyFill="1" applyBorder="1" applyAlignment="1">
      <alignment horizontal="center" vertical="center"/>
    </xf>
    <xf numFmtId="0" fontId="11" fillId="2" borderId="5" xfId="0" applyFont="1" applyFill="1" applyBorder="1" applyAlignment="1">
      <alignment horizontal="center" vertical="center"/>
    </xf>
    <xf numFmtId="0" fontId="0" fillId="2" borderId="5" xfId="0" applyFont="1" applyFill="1" applyBorder="1" applyAlignment="1">
      <alignment horizontal="center" vertical="center"/>
    </xf>
    <xf numFmtId="0" fontId="41" fillId="3" borderId="0" xfId="13" applyFill="1" applyAlignment="1">
      <alignment horizontal="left"/>
    </xf>
    <xf numFmtId="0" fontId="41" fillId="3" borderId="0" xfId="13" applyFill="1" applyAlignment="1">
      <alignment horizontal="center"/>
    </xf>
    <xf numFmtId="0" fontId="41" fillId="3" borderId="0" xfId="13" applyFill="1" applyAlignment="1"/>
    <xf numFmtId="0" fontId="9" fillId="3" borderId="0" xfId="13" applyFont="1" applyFill="1" applyAlignment="1"/>
    <xf numFmtId="0" fontId="41" fillId="3" borderId="0" xfId="13" applyFont="1" applyFill="1" applyAlignment="1"/>
    <xf numFmtId="0" fontId="57" fillId="3" borderId="0" xfId="13" applyFont="1" applyFill="1" applyAlignment="1"/>
    <xf numFmtId="3" fontId="41" fillId="3" borderId="0" xfId="13" applyNumberFormat="1" applyFill="1" applyAlignment="1"/>
    <xf numFmtId="9" fontId="41" fillId="3" borderId="0" xfId="1" applyFont="1" applyFill="1" applyAlignment="1"/>
    <xf numFmtId="3" fontId="41" fillId="3" borderId="0" xfId="13" applyNumberFormat="1" applyFont="1" applyFill="1" applyAlignment="1"/>
    <xf numFmtId="164" fontId="41" fillId="3" borderId="0" xfId="1" applyNumberFormat="1" applyFont="1" applyFill="1" applyAlignment="1"/>
    <xf numFmtId="0" fontId="41" fillId="3" borderId="0" xfId="13" applyFill="1" applyAlignment="1">
      <alignment vertical="center"/>
    </xf>
    <xf numFmtId="164" fontId="23" fillId="3" borderId="0" xfId="1" applyNumberFormat="1" applyFont="1" applyFill="1" applyAlignment="1"/>
    <xf numFmtId="3" fontId="23" fillId="3" borderId="0" xfId="13" applyNumberFormat="1" applyFont="1" applyFill="1" applyAlignment="1"/>
    <xf numFmtId="0" fontId="23" fillId="3" borderId="0" xfId="13" applyFont="1" applyFill="1" applyAlignment="1"/>
    <xf numFmtId="0" fontId="31" fillId="0" borderId="0" xfId="13" applyFont="1" applyAlignment="1"/>
    <xf numFmtId="0" fontId="58" fillId="3" borderId="0" xfId="13" applyFont="1" applyFill="1" applyAlignment="1"/>
    <xf numFmtId="172" fontId="9" fillId="3" borderId="6" xfId="20" applyNumberFormat="1" applyFont="1" applyFill="1" applyBorder="1" applyAlignment="1">
      <alignment horizontal="center" vertical="center"/>
    </xf>
    <xf numFmtId="172" fontId="9" fillId="3" borderId="12" xfId="20" applyNumberFormat="1" applyFont="1" applyFill="1" applyBorder="1" applyAlignment="1">
      <alignment horizontal="center" vertical="center"/>
    </xf>
    <xf numFmtId="172" fontId="9" fillId="3" borderId="7" xfId="20" applyNumberFormat="1" applyFont="1" applyFill="1" applyBorder="1" applyAlignment="1">
      <alignment horizontal="center" vertical="center"/>
    </xf>
    <xf numFmtId="172" fontId="23" fillId="3" borderId="6" xfId="20" applyNumberFormat="1" applyFont="1" applyFill="1" applyBorder="1" applyAlignment="1">
      <alignment horizontal="center" vertical="center"/>
    </xf>
    <xf numFmtId="172" fontId="23" fillId="3" borderId="8" xfId="20" applyNumberFormat="1" applyFont="1" applyFill="1" applyBorder="1" applyAlignment="1">
      <alignment horizontal="center" vertical="center"/>
    </xf>
    <xf numFmtId="172" fontId="41" fillId="3" borderId="6" xfId="20" applyNumberFormat="1" applyFont="1" applyFill="1" applyBorder="1" applyAlignment="1">
      <alignment horizontal="center" vertical="center"/>
    </xf>
    <xf numFmtId="172" fontId="41" fillId="3" borderId="12" xfId="20" applyNumberFormat="1" applyFont="1" applyFill="1" applyBorder="1" applyAlignment="1">
      <alignment horizontal="center" vertical="center"/>
    </xf>
    <xf numFmtId="172" fontId="9" fillId="3" borderId="8" xfId="20" applyNumberFormat="1" applyFont="1" applyFill="1" applyBorder="1" applyAlignment="1">
      <alignment horizontal="center" vertical="center"/>
    </xf>
    <xf numFmtId="172" fontId="18" fillId="3" borderId="6" xfId="20" applyNumberFormat="1" applyFont="1" applyFill="1" applyBorder="1" applyAlignment="1">
      <alignment horizontal="center" vertical="center"/>
    </xf>
    <xf numFmtId="172" fontId="23" fillId="0" borderId="6" xfId="20" applyNumberFormat="1" applyFont="1" applyBorder="1" applyAlignment="1">
      <alignment horizontal="center" vertical="center"/>
    </xf>
    <xf numFmtId="0" fontId="9" fillId="3" borderId="0" xfId="13" applyNumberFormat="1" applyFont="1" applyFill="1" applyAlignment="1">
      <alignment horizontal="left"/>
    </xf>
    <xf numFmtId="3" fontId="57" fillId="3" borderId="0" xfId="13" applyNumberFormat="1" applyFont="1" applyFill="1" applyAlignment="1"/>
    <xf numFmtId="0" fontId="9" fillId="0" borderId="4" xfId="13" applyFont="1" applyBorder="1" applyAlignment="1">
      <alignment horizontal="center" vertical="center" wrapText="1"/>
    </xf>
    <xf numFmtId="0" fontId="23" fillId="0" borderId="4" xfId="13" applyFont="1" applyBorder="1" applyAlignment="1">
      <alignment horizontal="center" vertical="center" wrapText="1"/>
    </xf>
    <xf numFmtId="0" fontId="11" fillId="0" borderId="0" xfId="0" applyFont="1" applyAlignment="1">
      <alignment horizontal="justify" vertical="center"/>
    </xf>
    <xf numFmtId="0" fontId="12" fillId="2" borderId="5" xfId="0" applyFont="1" applyFill="1" applyBorder="1" applyAlignment="1">
      <alignment horizontal="center" vertical="center"/>
    </xf>
    <xf numFmtId="0" fontId="9" fillId="3" borderId="1" xfId="14" applyFont="1" applyFill="1" applyBorder="1" applyAlignment="1">
      <alignment horizontal="center" vertical="center"/>
    </xf>
    <xf numFmtId="0" fontId="9" fillId="3" borderId="1" xfId="21" applyFont="1" applyFill="1" applyBorder="1" applyAlignment="1">
      <alignment horizontal="center" vertical="center"/>
    </xf>
    <xf numFmtId="0" fontId="9" fillId="3" borderId="4" xfId="21" applyFont="1" applyFill="1" applyBorder="1" applyAlignment="1">
      <alignment horizontal="center" vertical="center"/>
    </xf>
    <xf numFmtId="3" fontId="11" fillId="2" borderId="1" xfId="0" applyNumberFormat="1" applyFont="1" applyFill="1" applyBorder="1" applyAlignment="1">
      <alignment horizontal="right" vertical="center"/>
    </xf>
    <xf numFmtId="3" fontId="11" fillId="2" borderId="7" xfId="0" applyNumberFormat="1" applyFont="1" applyFill="1" applyBorder="1" applyAlignment="1">
      <alignment horizontal="right" vertical="center"/>
    </xf>
    <xf numFmtId="3" fontId="15" fillId="2" borderId="1" xfId="0" applyNumberFormat="1" applyFont="1" applyFill="1" applyBorder="1" applyAlignment="1">
      <alignment horizontal="right" vertical="center"/>
    </xf>
    <xf numFmtId="3" fontId="14" fillId="2" borderId="1" xfId="0" applyNumberFormat="1" applyFont="1" applyFill="1" applyBorder="1" applyAlignment="1">
      <alignment horizontal="right" vertical="center"/>
    </xf>
    <xf numFmtId="0" fontId="15" fillId="2" borderId="1" xfId="0" applyFont="1" applyFill="1" applyBorder="1" applyAlignment="1">
      <alignment horizontal="right" vertical="center"/>
    </xf>
    <xf numFmtId="3" fontId="11" fillId="2" borderId="6" xfId="0" applyNumberFormat="1" applyFont="1" applyFill="1" applyBorder="1" applyAlignment="1">
      <alignment horizontal="right" vertical="center"/>
    </xf>
    <xf numFmtId="3" fontId="11" fillId="2" borderId="8" xfId="0" applyNumberFormat="1" applyFont="1" applyFill="1" applyBorder="1" applyAlignment="1">
      <alignment horizontal="right" vertical="center"/>
    </xf>
    <xf numFmtId="3" fontId="15" fillId="2" borderId="6" xfId="0" applyNumberFormat="1" applyFont="1" applyFill="1" applyBorder="1" applyAlignment="1">
      <alignment horizontal="right" vertical="center"/>
    </xf>
    <xf numFmtId="3" fontId="14" fillId="2" borderId="6" xfId="0" applyNumberFormat="1" applyFont="1" applyFill="1" applyBorder="1" applyAlignment="1">
      <alignment horizontal="right" vertical="center"/>
    </xf>
    <xf numFmtId="0" fontId="15" fillId="2" borderId="6" xfId="0" applyFont="1" applyFill="1" applyBorder="1" applyAlignment="1">
      <alignment horizontal="right" vertical="center"/>
    </xf>
    <xf numFmtId="3" fontId="11" fillId="2" borderId="4" xfId="0" applyNumberFormat="1" applyFont="1" applyFill="1" applyBorder="1" applyAlignment="1">
      <alignment horizontal="right" vertical="center"/>
    </xf>
    <xf numFmtId="3" fontId="11" fillId="2" borderId="9" xfId="0" applyNumberFormat="1" applyFont="1" applyFill="1" applyBorder="1" applyAlignment="1">
      <alignment horizontal="right" vertical="center"/>
    </xf>
    <xf numFmtId="3" fontId="15" fillId="2" borderId="4" xfId="0" applyNumberFormat="1" applyFont="1" applyFill="1" applyBorder="1" applyAlignment="1">
      <alignment horizontal="right" vertical="center"/>
    </xf>
    <xf numFmtId="3" fontId="14" fillId="2" borderId="4" xfId="0" applyNumberFormat="1" applyFont="1" applyFill="1" applyBorder="1" applyAlignment="1">
      <alignment horizontal="right" vertical="center"/>
    </xf>
    <xf numFmtId="3" fontId="12" fillId="2" borderId="5" xfId="0" applyNumberFormat="1" applyFont="1" applyFill="1" applyBorder="1" applyAlignment="1">
      <alignment horizontal="right" vertical="center"/>
    </xf>
    <xf numFmtId="3" fontId="12" fillId="2" borderId="13" xfId="0" applyNumberFormat="1" applyFont="1" applyFill="1" applyBorder="1" applyAlignment="1">
      <alignment horizontal="right" vertical="center"/>
    </xf>
    <xf numFmtId="3" fontId="14" fillId="2" borderId="5" xfId="0" applyNumberFormat="1" applyFont="1" applyFill="1" applyBorder="1" applyAlignment="1">
      <alignment horizontal="right" vertical="center"/>
    </xf>
    <xf numFmtId="0" fontId="14" fillId="2" borderId="5" xfId="0" applyFont="1" applyFill="1" applyBorder="1" applyAlignment="1">
      <alignment horizontal="right" vertical="center"/>
    </xf>
    <xf numFmtId="3" fontId="15" fillId="2" borderId="1" xfId="0" applyNumberFormat="1" applyFont="1" applyFill="1" applyBorder="1" applyAlignment="1">
      <alignment horizontal="right" vertical="center" wrapText="1"/>
    </xf>
    <xf numFmtId="3" fontId="15" fillId="2" borderId="6" xfId="0" applyNumberFormat="1" applyFont="1" applyFill="1" applyBorder="1" applyAlignment="1">
      <alignment horizontal="right" vertical="center" wrapText="1"/>
    </xf>
    <xf numFmtId="3" fontId="15" fillId="2" borderId="4" xfId="0" applyNumberFormat="1" applyFont="1" applyFill="1" applyBorder="1" applyAlignment="1">
      <alignment horizontal="right" vertical="center" wrapText="1"/>
    </xf>
    <xf numFmtId="0" fontId="15" fillId="2" borderId="4" xfId="0" applyFont="1" applyFill="1" applyBorder="1" applyAlignment="1">
      <alignment horizontal="right" vertical="center"/>
    </xf>
    <xf numFmtId="3" fontId="14" fillId="2" borderId="5" xfId="0" applyNumberFormat="1" applyFont="1" applyFill="1" applyBorder="1" applyAlignment="1">
      <alignment horizontal="right" vertical="center" wrapText="1"/>
    </xf>
    <xf numFmtId="172" fontId="9" fillId="3" borderId="15" xfId="20" applyNumberFormat="1" applyFont="1" applyFill="1" applyBorder="1" applyAlignment="1">
      <alignment horizontal="right" vertical="center"/>
    </xf>
    <xf numFmtId="172" fontId="9" fillId="3" borderId="1" xfId="20" applyNumberFormat="1" applyFont="1" applyFill="1" applyBorder="1" applyAlignment="1">
      <alignment horizontal="right" vertical="center"/>
    </xf>
    <xf numFmtId="172" fontId="9" fillId="3" borderId="7" xfId="20" applyNumberFormat="1" applyFont="1" applyFill="1" applyBorder="1" applyAlignment="1">
      <alignment horizontal="right" vertical="center"/>
    </xf>
    <xf numFmtId="172" fontId="23" fillId="3" borderId="12" xfId="20" applyNumberFormat="1" applyFont="1" applyFill="1" applyBorder="1" applyAlignment="1">
      <alignment horizontal="right" vertical="center"/>
    </xf>
    <xf numFmtId="172" fontId="23" fillId="3" borderId="6" xfId="20" applyNumberFormat="1" applyFont="1" applyFill="1" applyBorder="1" applyAlignment="1">
      <alignment horizontal="right" vertical="center"/>
    </xf>
    <xf numFmtId="172" fontId="23" fillId="3" borderId="8" xfId="20" applyNumberFormat="1" applyFont="1" applyFill="1" applyBorder="1" applyAlignment="1">
      <alignment horizontal="right" vertical="center"/>
    </xf>
    <xf numFmtId="172" fontId="41" fillId="3" borderId="0" xfId="20" applyNumberFormat="1" applyFont="1" applyFill="1" applyBorder="1" applyAlignment="1">
      <alignment horizontal="right" vertical="center"/>
    </xf>
    <xf numFmtId="172" fontId="41" fillId="3" borderId="6" xfId="20" applyNumberFormat="1" applyFont="1" applyFill="1" applyBorder="1" applyAlignment="1">
      <alignment horizontal="right" vertical="center"/>
    </xf>
    <xf numFmtId="172" fontId="41" fillId="3" borderId="12" xfId="20" applyNumberFormat="1" applyFont="1" applyFill="1" applyBorder="1" applyAlignment="1">
      <alignment horizontal="right" vertical="center"/>
    </xf>
    <xf numFmtId="172" fontId="41" fillId="3" borderId="0" xfId="20" applyNumberFormat="1" applyFont="1" applyFill="1" applyAlignment="1">
      <alignment horizontal="right" vertical="center"/>
    </xf>
    <xf numFmtId="172" fontId="9" fillId="3" borderId="0" xfId="20" applyNumberFormat="1" applyFont="1" applyFill="1" applyBorder="1" applyAlignment="1">
      <alignment horizontal="right" vertical="center"/>
    </xf>
    <xf numFmtId="172" fontId="9" fillId="3" borderId="6" xfId="20" applyNumberFormat="1" applyFont="1" applyFill="1" applyBorder="1" applyAlignment="1">
      <alignment horizontal="right" vertical="center"/>
    </xf>
    <xf numFmtId="172" fontId="9" fillId="3" borderId="0" xfId="20" applyNumberFormat="1" applyFont="1" applyFill="1" applyAlignment="1">
      <alignment horizontal="right" vertical="center"/>
    </xf>
    <xf numFmtId="172" fontId="9" fillId="3" borderId="8" xfId="20" applyNumberFormat="1" applyFont="1" applyFill="1" applyBorder="1" applyAlignment="1">
      <alignment horizontal="right" vertical="center"/>
    </xf>
    <xf numFmtId="172" fontId="23" fillId="3" borderId="0" xfId="20" applyNumberFormat="1" applyFont="1" applyFill="1" applyBorder="1" applyAlignment="1">
      <alignment horizontal="right" vertical="center"/>
    </xf>
    <xf numFmtId="172" fontId="18" fillId="3" borderId="6" xfId="20" applyNumberFormat="1" applyFont="1" applyFill="1" applyBorder="1" applyAlignment="1">
      <alignment horizontal="right" vertical="center"/>
    </xf>
    <xf numFmtId="172" fontId="18" fillId="3" borderId="12" xfId="20" applyNumberFormat="1" applyFont="1" applyFill="1" applyBorder="1" applyAlignment="1">
      <alignment horizontal="right" vertical="center"/>
    </xf>
    <xf numFmtId="172" fontId="40" fillId="3" borderId="6" xfId="20" applyNumberFormat="1" applyFont="1" applyFill="1" applyBorder="1" applyAlignment="1">
      <alignment horizontal="right" vertical="center"/>
    </xf>
    <xf numFmtId="172" fontId="9" fillId="3" borderId="12" xfId="20" applyNumberFormat="1" applyFont="1" applyFill="1" applyBorder="1" applyAlignment="1">
      <alignment horizontal="right" vertical="center"/>
    </xf>
    <xf numFmtId="172" fontId="23" fillId="0" borderId="6" xfId="20" applyNumberFormat="1" applyFont="1" applyBorder="1" applyAlignment="1">
      <alignment horizontal="right" vertical="center"/>
    </xf>
    <xf numFmtId="172" fontId="40" fillId="3" borderId="12" xfId="20" applyNumberFormat="1" applyFont="1" applyFill="1" applyBorder="1" applyAlignment="1">
      <alignment horizontal="right" vertical="center"/>
    </xf>
    <xf numFmtId="172" fontId="23" fillId="0" borderId="6" xfId="20" applyNumberFormat="1" applyFont="1" applyFill="1" applyBorder="1" applyAlignment="1">
      <alignment horizontal="right" vertical="center"/>
    </xf>
    <xf numFmtId="172" fontId="9" fillId="3" borderId="4" xfId="20" applyNumberFormat="1" applyFont="1" applyFill="1" applyBorder="1" applyAlignment="1">
      <alignment horizontal="right" vertical="center"/>
    </xf>
    <xf numFmtId="172" fontId="23" fillId="3" borderId="4" xfId="20" applyNumberFormat="1" applyFont="1" applyFill="1" applyBorder="1" applyAlignment="1">
      <alignment horizontal="right" vertical="center"/>
    </xf>
    <xf numFmtId="0" fontId="23" fillId="2" borderId="1" xfId="13" applyFont="1" applyFill="1" applyBorder="1" applyAlignment="1">
      <alignment horizontal="right" vertical="center"/>
    </xf>
    <xf numFmtId="0" fontId="9" fillId="2" borderId="6" xfId="13" applyFont="1" applyFill="1" applyBorder="1" applyAlignment="1">
      <alignment horizontal="right" vertical="center"/>
    </xf>
    <xf numFmtId="3" fontId="9" fillId="2" borderId="6" xfId="13" applyNumberFormat="1" applyFont="1" applyFill="1" applyBorder="1" applyAlignment="1">
      <alignment horizontal="right" vertical="center"/>
    </xf>
    <xf numFmtId="3" fontId="9" fillId="2" borderId="8" xfId="13" applyNumberFormat="1" applyFont="1" applyFill="1" applyBorder="1" applyAlignment="1">
      <alignment horizontal="right" vertical="center"/>
    </xf>
    <xf numFmtId="3" fontId="23" fillId="2" borderId="6" xfId="13" applyNumberFormat="1" applyFont="1" applyFill="1" applyBorder="1" applyAlignment="1">
      <alignment horizontal="right" vertical="center"/>
    </xf>
    <xf numFmtId="0" fontId="9" fillId="2" borderId="12" xfId="13" applyFont="1" applyFill="1" applyBorder="1" applyAlignment="1">
      <alignment horizontal="right" vertical="center"/>
    </xf>
    <xf numFmtId="0" fontId="23" fillId="3" borderId="6" xfId="13" applyFont="1" applyFill="1" applyBorder="1" applyAlignment="1">
      <alignment horizontal="right" vertical="center"/>
    </xf>
    <xf numFmtId="3" fontId="23" fillId="3" borderId="6" xfId="13" applyNumberFormat="1" applyFont="1" applyFill="1" applyBorder="1" applyAlignment="1">
      <alignment horizontal="right" vertical="center"/>
    </xf>
    <xf numFmtId="3" fontId="23" fillId="3" borderId="8" xfId="13" applyNumberFormat="1" applyFont="1" applyFill="1" applyBorder="1" applyAlignment="1">
      <alignment horizontal="right" vertical="center"/>
    </xf>
    <xf numFmtId="0" fontId="23" fillId="3" borderId="8" xfId="13" applyFont="1" applyFill="1" applyBorder="1" applyAlignment="1">
      <alignment horizontal="right" vertical="center"/>
    </xf>
    <xf numFmtId="0" fontId="23" fillId="2" borderId="6" xfId="13" applyFont="1" applyFill="1" applyBorder="1" applyAlignment="1">
      <alignment horizontal="right" vertical="center"/>
    </xf>
    <xf numFmtId="3" fontId="18" fillId="2" borderId="6" xfId="13" applyNumberFormat="1" applyFont="1" applyFill="1" applyBorder="1" applyAlignment="1">
      <alignment horizontal="right" vertical="center"/>
    </xf>
    <xf numFmtId="3" fontId="40" fillId="2" borderId="6" xfId="13" applyNumberFormat="1" applyFont="1" applyFill="1" applyBorder="1" applyAlignment="1">
      <alignment horizontal="right" vertical="center"/>
    </xf>
    <xf numFmtId="0" fontId="40" fillId="3" borderId="6" xfId="13" applyFont="1" applyFill="1" applyBorder="1" applyAlignment="1">
      <alignment horizontal="right" vertical="center"/>
    </xf>
    <xf numFmtId="3" fontId="40" fillId="3" borderId="6" xfId="13" applyNumberFormat="1" applyFont="1" applyFill="1" applyBorder="1" applyAlignment="1">
      <alignment horizontal="right" vertical="center"/>
    </xf>
    <xf numFmtId="3" fontId="18" fillId="2" borderId="12" xfId="13" applyNumberFormat="1" applyFont="1" applyFill="1" applyBorder="1" applyAlignment="1">
      <alignment horizontal="right" vertical="center"/>
    </xf>
    <xf numFmtId="0" fontId="40" fillId="3" borderId="12" xfId="13" applyFont="1" applyFill="1" applyBorder="1" applyAlignment="1">
      <alignment horizontal="right" vertical="center"/>
    </xf>
    <xf numFmtId="3" fontId="40" fillId="2" borderId="12" xfId="13" applyNumberFormat="1" applyFont="1" applyFill="1" applyBorder="1" applyAlignment="1">
      <alignment horizontal="right" vertical="center"/>
    </xf>
    <xf numFmtId="3" fontId="40" fillId="3" borderId="12" xfId="13" applyNumberFormat="1" applyFont="1" applyFill="1" applyBorder="1" applyAlignment="1">
      <alignment horizontal="right" vertical="center"/>
    </xf>
    <xf numFmtId="168" fontId="18" fillId="2" borderId="6" xfId="20" applyNumberFormat="1" applyFont="1" applyFill="1" applyBorder="1" applyAlignment="1">
      <alignment horizontal="right" vertical="center"/>
    </xf>
    <xf numFmtId="168" fontId="40" fillId="2" borderId="6" xfId="20" applyNumberFormat="1" applyFont="1" applyFill="1" applyBorder="1" applyAlignment="1">
      <alignment horizontal="right" vertical="center"/>
    </xf>
    <xf numFmtId="168" fontId="40" fillId="3" borderId="6" xfId="20" applyNumberFormat="1" applyFont="1" applyFill="1" applyBorder="1" applyAlignment="1">
      <alignment horizontal="right" vertical="center"/>
    </xf>
    <xf numFmtId="168" fontId="40" fillId="3" borderId="12" xfId="20" applyNumberFormat="1" applyFont="1" applyFill="1" applyBorder="1" applyAlignment="1">
      <alignment horizontal="right" vertical="center"/>
    </xf>
    <xf numFmtId="168" fontId="40" fillId="0" borderId="6" xfId="20" applyNumberFormat="1" applyFont="1" applyFill="1" applyBorder="1" applyAlignment="1">
      <alignment horizontal="right" vertical="center"/>
    </xf>
    <xf numFmtId="3" fontId="9" fillId="3" borderId="8" xfId="14" applyNumberFormat="1" applyFont="1" applyFill="1" applyBorder="1" applyAlignment="1">
      <alignment horizontal="right" vertical="center"/>
    </xf>
    <xf numFmtId="3" fontId="23" fillId="3" borderId="8" xfId="14" applyNumberFormat="1" applyFont="1" applyFill="1" applyBorder="1" applyAlignment="1">
      <alignment horizontal="right" vertical="center"/>
    </xf>
    <xf numFmtId="3" fontId="23" fillId="3" borderId="6" xfId="14" applyNumberFormat="1" applyFont="1" applyFill="1" applyBorder="1" applyAlignment="1">
      <alignment horizontal="right" vertical="center"/>
    </xf>
    <xf numFmtId="3" fontId="9" fillId="3" borderId="6" xfId="14" applyNumberFormat="1" applyFont="1" applyFill="1" applyBorder="1" applyAlignment="1">
      <alignment horizontal="right" vertical="center"/>
    </xf>
    <xf numFmtId="3" fontId="7" fillId="2" borderId="5" xfId="0" applyNumberFormat="1" applyFont="1" applyFill="1" applyBorder="1" applyAlignment="1">
      <alignment horizontal="center" vertical="center" wrapText="1"/>
    </xf>
    <xf numFmtId="3" fontId="8" fillId="2" borderId="5" xfId="0" applyNumberFormat="1" applyFont="1" applyFill="1" applyBorder="1" applyAlignment="1">
      <alignment horizontal="center" vertical="center" wrapText="1"/>
    </xf>
    <xf numFmtId="0" fontId="9" fillId="3" borderId="1" xfId="13" applyFont="1" applyFill="1" applyBorder="1" applyAlignment="1">
      <alignment horizontal="left"/>
    </xf>
    <xf numFmtId="0" fontId="23" fillId="3" borderId="6" xfId="13" applyFont="1" applyFill="1" applyBorder="1" applyAlignment="1">
      <alignment horizontal="left"/>
    </xf>
    <xf numFmtId="0" fontId="9" fillId="3" borderId="6" xfId="13" applyFont="1" applyFill="1" applyBorder="1" applyAlignment="1">
      <alignment horizontal="left"/>
    </xf>
    <xf numFmtId="0" fontId="18" fillId="3" borderId="6" xfId="13" applyFont="1" applyFill="1" applyBorder="1" applyAlignment="1">
      <alignment horizontal="left"/>
    </xf>
    <xf numFmtId="0" fontId="23" fillId="3" borderId="6" xfId="13" applyFont="1" applyFill="1" applyBorder="1" applyAlignment="1">
      <alignment horizontal="left" vertical="center"/>
    </xf>
    <xf numFmtId="0" fontId="40" fillId="3" borderId="6" xfId="13" applyFont="1" applyFill="1" applyBorder="1" applyAlignment="1">
      <alignment horizontal="left"/>
    </xf>
    <xf numFmtId="0" fontId="18" fillId="3" borderId="12" xfId="13" applyFont="1" applyFill="1" applyBorder="1" applyAlignment="1">
      <alignment horizontal="left"/>
    </xf>
    <xf numFmtId="0" fontId="40" fillId="3" borderId="12" xfId="13" applyFont="1" applyFill="1" applyBorder="1" applyAlignment="1">
      <alignment horizontal="left"/>
    </xf>
    <xf numFmtId="0" fontId="9" fillId="3" borderId="4" xfId="13" applyFont="1" applyFill="1" applyBorder="1" applyAlignment="1">
      <alignment horizontal="left"/>
    </xf>
    <xf numFmtId="0" fontId="9" fillId="3" borderId="7" xfId="13" applyFont="1" applyFill="1" applyBorder="1" applyAlignment="1">
      <alignment vertical="center"/>
    </xf>
    <xf numFmtId="0" fontId="23" fillId="3" borderId="6" xfId="13" applyFont="1" applyFill="1" applyBorder="1" applyAlignment="1">
      <alignment vertical="center"/>
    </xf>
    <xf numFmtId="0" fontId="9" fillId="3" borderId="6" xfId="13" applyFont="1" applyFill="1" applyBorder="1" applyAlignment="1">
      <alignment vertical="center"/>
    </xf>
    <xf numFmtId="0" fontId="18" fillId="3" borderId="6" xfId="13" applyFont="1" applyFill="1" applyBorder="1" applyAlignment="1">
      <alignment vertical="center"/>
    </xf>
    <xf numFmtId="0" fontId="40" fillId="3" borderId="6" xfId="13" applyFont="1" applyFill="1" applyBorder="1" applyAlignment="1">
      <alignment vertical="center"/>
    </xf>
    <xf numFmtId="0" fontId="18" fillId="3" borderId="12" xfId="13" applyFont="1" applyFill="1" applyBorder="1" applyAlignment="1">
      <alignment vertical="center"/>
    </xf>
    <xf numFmtId="0" fontId="40" fillId="3" borderId="12" xfId="13" applyFont="1" applyFill="1" applyBorder="1" applyAlignment="1">
      <alignment vertical="center"/>
    </xf>
    <xf numFmtId="168" fontId="9" fillId="3" borderId="6" xfId="20" applyNumberFormat="1" applyFont="1" applyFill="1" applyBorder="1" applyAlignment="1">
      <alignment vertical="center"/>
    </xf>
    <xf numFmtId="0" fontId="9" fillId="3" borderId="4" xfId="13" applyFont="1" applyFill="1" applyBorder="1" applyAlignment="1">
      <alignment vertical="center"/>
    </xf>
    <xf numFmtId="3" fontId="18" fillId="2" borderId="6" xfId="7" applyNumberFormat="1" applyFont="1" applyFill="1" applyBorder="1" applyAlignment="1">
      <alignment horizontal="right" vertical="center"/>
    </xf>
    <xf numFmtId="3" fontId="40" fillId="2" borderId="6" xfId="7" applyNumberFormat="1" applyFont="1" applyFill="1" applyBorder="1" applyAlignment="1">
      <alignment horizontal="right" vertical="center"/>
    </xf>
    <xf numFmtId="3" fontId="18" fillId="2" borderId="4" xfId="7" applyNumberFormat="1" applyFont="1" applyFill="1" applyBorder="1" applyAlignment="1">
      <alignment horizontal="right" vertical="center"/>
    </xf>
    <xf numFmtId="3" fontId="40" fillId="2" borderId="4" xfId="7" applyNumberFormat="1" applyFont="1" applyFill="1" applyBorder="1" applyAlignment="1">
      <alignment horizontal="right" vertical="center"/>
    </xf>
    <xf numFmtId="3" fontId="9" fillId="2" borderId="1" xfId="9" applyNumberFormat="1" applyFont="1" applyFill="1" applyBorder="1" applyAlignment="1">
      <alignment horizontal="right" vertical="center"/>
    </xf>
    <xf numFmtId="3" fontId="23" fillId="2" borderId="1" xfId="9" applyNumberFormat="1" applyFont="1" applyFill="1" applyBorder="1" applyAlignment="1">
      <alignment horizontal="right" vertical="center"/>
    </xf>
    <xf numFmtId="3" fontId="9" fillId="2" borderId="6" xfId="9" applyNumberFormat="1" applyFont="1" applyFill="1" applyBorder="1" applyAlignment="1">
      <alignment horizontal="right" vertical="center"/>
    </xf>
    <xf numFmtId="3" fontId="23" fillId="2" borderId="6" xfId="9" applyNumberFormat="1" applyFont="1" applyFill="1" applyBorder="1" applyAlignment="1">
      <alignment horizontal="right" vertical="center"/>
    </xf>
    <xf numFmtId="3" fontId="23" fillId="2" borderId="4" xfId="9" applyNumberFormat="1" applyFont="1" applyFill="1" applyBorder="1" applyAlignment="1">
      <alignment horizontal="right" vertical="center"/>
    </xf>
    <xf numFmtId="3" fontId="18" fillId="2" borderId="1" xfId="7" applyNumberFormat="1" applyFont="1" applyFill="1" applyBorder="1" applyAlignment="1">
      <alignment horizontal="right" vertical="center"/>
    </xf>
    <xf numFmtId="3" fontId="40" fillId="2" borderId="1" xfId="7" applyNumberFormat="1" applyFont="1" applyFill="1" applyBorder="1" applyAlignment="1">
      <alignment horizontal="right" vertical="center"/>
    </xf>
    <xf numFmtId="3" fontId="18" fillId="0" borderId="1" xfId="7" applyNumberFormat="1" applyFont="1" applyFill="1" applyBorder="1" applyAlignment="1">
      <alignment horizontal="right" vertical="center"/>
    </xf>
    <xf numFmtId="3" fontId="40" fillId="0" borderId="1" xfId="7" applyNumberFormat="1" applyFont="1" applyFill="1" applyBorder="1" applyAlignment="1">
      <alignment horizontal="right" vertical="center"/>
    </xf>
    <xf numFmtId="3" fontId="9" fillId="2" borderId="6" xfId="9" applyNumberFormat="1" applyFont="1" applyFill="1" applyBorder="1" applyAlignment="1">
      <alignment horizontal="left" vertical="center"/>
    </xf>
    <xf numFmtId="3" fontId="23" fillId="2" borderId="4" xfId="9" applyNumberFormat="1" applyFont="1" applyFill="1" applyBorder="1" applyAlignment="1">
      <alignment horizontal="left" vertical="center"/>
    </xf>
    <xf numFmtId="3" fontId="23" fillId="2" borderId="6" xfId="9" applyNumberFormat="1" applyFont="1" applyFill="1" applyBorder="1" applyAlignment="1">
      <alignment horizontal="left" vertical="center"/>
    </xf>
    <xf numFmtId="3" fontId="9" fillId="2" borderId="1" xfId="9" applyNumberFormat="1" applyFont="1" applyFill="1" applyBorder="1" applyAlignment="1">
      <alignment horizontal="left" vertical="center"/>
    </xf>
    <xf numFmtId="3" fontId="18" fillId="2" borderId="6" xfId="7" applyNumberFormat="1" applyFont="1" applyFill="1" applyBorder="1" applyAlignment="1">
      <alignment horizontal="left" vertical="center"/>
    </xf>
    <xf numFmtId="3" fontId="18" fillId="2" borderId="4" xfId="7" applyNumberFormat="1" applyFont="1" applyFill="1" applyBorder="1" applyAlignment="1">
      <alignment horizontal="left" vertical="center"/>
    </xf>
    <xf numFmtId="3" fontId="9" fillId="2" borderId="11" xfId="9" applyNumberFormat="1" applyFont="1" applyFill="1" applyBorder="1" applyAlignment="1">
      <alignment horizontal="left" vertical="center"/>
    </xf>
    <xf numFmtId="3" fontId="9" fillId="2" borderId="12" xfId="9" applyNumberFormat="1" applyFont="1" applyFill="1" applyBorder="1" applyAlignment="1">
      <alignment horizontal="left" vertical="center"/>
    </xf>
    <xf numFmtId="3" fontId="23" fillId="2" borderId="14" xfId="9" applyNumberFormat="1" applyFont="1" applyFill="1" applyBorder="1" applyAlignment="1">
      <alignment horizontal="left" vertical="center"/>
    </xf>
    <xf numFmtId="3" fontId="18" fillId="2" borderId="1" xfId="7" applyNumberFormat="1" applyFont="1" applyFill="1" applyBorder="1" applyAlignment="1">
      <alignment horizontal="left" vertical="center"/>
    </xf>
    <xf numFmtId="1" fontId="9" fillId="2" borderId="1" xfId="9" applyNumberFormat="1" applyFont="1" applyFill="1" applyBorder="1" applyAlignment="1">
      <alignment horizontal="left" vertical="center"/>
    </xf>
    <xf numFmtId="1" fontId="9" fillId="2" borderId="6" xfId="9" applyNumberFormat="1" applyFont="1" applyFill="1" applyBorder="1" applyAlignment="1">
      <alignment horizontal="left" vertical="center"/>
    </xf>
    <xf numFmtId="1" fontId="9" fillId="2" borderId="4" xfId="9" applyNumberFormat="1" applyFont="1" applyFill="1" applyBorder="1" applyAlignment="1">
      <alignment horizontal="left" vertical="center"/>
    </xf>
    <xf numFmtId="1" fontId="9" fillId="2" borderId="8" xfId="9" applyNumberFormat="1" applyFont="1" applyFill="1" applyBorder="1" applyAlignment="1">
      <alignment horizontal="left" vertical="center"/>
    </xf>
    <xf numFmtId="1" fontId="9" fillId="2" borderId="9" xfId="9" applyNumberFormat="1" applyFont="1" applyFill="1" applyBorder="1" applyAlignment="1">
      <alignment horizontal="left" vertical="center"/>
    </xf>
    <xf numFmtId="1" fontId="18" fillId="2" borderId="1" xfId="7" applyNumberFormat="1" applyFont="1" applyFill="1" applyBorder="1" applyAlignment="1">
      <alignment horizontal="left" vertical="center"/>
    </xf>
    <xf numFmtId="1" fontId="18" fillId="2" borderId="6" xfId="7" applyNumberFormat="1" applyFont="1" applyFill="1" applyBorder="1" applyAlignment="1">
      <alignment horizontal="left" vertical="center"/>
    </xf>
    <xf numFmtId="1" fontId="18" fillId="2" borderId="4" xfId="7" applyNumberFormat="1" applyFont="1" applyFill="1" applyBorder="1" applyAlignment="1">
      <alignment horizontal="left" vertical="center"/>
    </xf>
    <xf numFmtId="1" fontId="1" fillId="2" borderId="6" xfId="7" applyNumberFormat="1" applyFill="1" applyBorder="1" applyAlignment="1">
      <alignment horizontal="left" vertical="center"/>
    </xf>
    <xf numFmtId="1" fontId="1" fillId="2" borderId="4" xfId="7" applyNumberFormat="1" applyFill="1" applyBorder="1" applyAlignment="1">
      <alignment horizontal="left" vertical="center"/>
    </xf>
    <xf numFmtId="3" fontId="1" fillId="2" borderId="6" xfId="7" applyNumberFormat="1" applyFill="1" applyBorder="1" applyAlignment="1">
      <alignment horizontal="left" vertical="center"/>
    </xf>
    <xf numFmtId="3" fontId="1" fillId="2" borderId="0" xfId="7" applyNumberFormat="1" applyFill="1" applyBorder="1" applyAlignment="1">
      <alignment horizontal="left" vertical="center"/>
    </xf>
    <xf numFmtId="0" fontId="9" fillId="3" borderId="5" xfId="14" applyFont="1" applyFill="1" applyBorder="1" applyAlignment="1">
      <alignment vertical="center" wrapText="1"/>
    </xf>
    <xf numFmtId="0" fontId="23" fillId="3" borderId="5" xfId="14" applyFont="1" applyFill="1" applyBorder="1" applyAlignment="1">
      <alignment vertical="center" wrapText="1"/>
    </xf>
    <xf numFmtId="0" fontId="9" fillId="0" borderId="5" xfId="13" applyFont="1" applyBorder="1" applyAlignment="1">
      <alignment vertical="center" wrapText="1"/>
    </xf>
    <xf numFmtId="0" fontId="23" fillId="3" borderId="5" xfId="14" applyFont="1" applyFill="1" applyBorder="1" applyAlignment="1">
      <alignment horizontal="center" vertical="center" wrapText="1"/>
    </xf>
    <xf numFmtId="0" fontId="9" fillId="2" borderId="5" xfId="9" applyFont="1" applyFill="1" applyBorder="1" applyAlignment="1">
      <alignment horizontal="center" vertical="center"/>
    </xf>
    <xf numFmtId="0" fontId="9" fillId="2" borderId="5" xfId="8" applyFont="1" applyFill="1" applyBorder="1" applyAlignment="1">
      <alignment horizontal="center" vertical="center" wrapText="1"/>
    </xf>
    <xf numFmtId="0" fontId="9" fillId="2" borderId="5" xfId="8" applyFont="1" applyFill="1" applyBorder="1" applyAlignment="1">
      <alignment horizontal="center" vertical="center" wrapText="1" shrinkToFit="1"/>
    </xf>
    <xf numFmtId="0" fontId="9" fillId="2" borderId="1" xfId="9" applyFont="1" applyFill="1" applyBorder="1" applyAlignment="1">
      <alignment horizontal="left" vertical="center"/>
    </xf>
    <xf numFmtId="0" fontId="9" fillId="2" borderId="6" xfId="9" applyFont="1" applyFill="1" applyBorder="1" applyAlignment="1">
      <alignment horizontal="left" vertical="center"/>
    </xf>
    <xf numFmtId="0" fontId="9" fillId="2" borderId="4" xfId="9" applyFont="1" applyFill="1" applyBorder="1" applyAlignment="1">
      <alignment horizontal="left" vertical="center"/>
    </xf>
    <xf numFmtId="0" fontId="23" fillId="2" borderId="4" xfId="9" applyFont="1" applyFill="1" applyBorder="1" applyAlignment="1">
      <alignment horizontal="left" vertical="center"/>
    </xf>
    <xf numFmtId="0" fontId="9" fillId="2" borderId="0" xfId="8" applyFont="1" applyFill="1" applyBorder="1" applyAlignment="1">
      <alignment horizontal="center" vertical="center"/>
    </xf>
    <xf numFmtId="0" fontId="9" fillId="2" borderId="0" xfId="8" applyFont="1" applyFill="1" applyBorder="1" applyAlignment="1">
      <alignment horizontal="center" vertical="center" wrapText="1"/>
    </xf>
    <xf numFmtId="169" fontId="9" fillId="0" borderId="7" xfId="5" applyNumberFormat="1" applyFont="1" applyFill="1" applyBorder="1" applyAlignment="1">
      <alignment horizontal="right" vertical="center" wrapText="1"/>
    </xf>
    <xf numFmtId="164" fontId="9" fillId="0" borderId="1" xfId="10" applyNumberFormat="1" applyFont="1" applyFill="1" applyBorder="1" applyAlignment="1">
      <alignment horizontal="right" vertical="center" wrapText="1"/>
    </xf>
    <xf numFmtId="170" fontId="9" fillId="0" borderId="11" xfId="5" applyNumberFormat="1" applyFont="1" applyFill="1" applyBorder="1" applyAlignment="1">
      <alignment horizontal="right" vertical="center" wrapText="1"/>
    </xf>
    <xf numFmtId="169" fontId="9" fillId="0" borderId="8" xfId="5" applyNumberFormat="1" applyFont="1" applyFill="1" applyBorder="1" applyAlignment="1">
      <alignment horizontal="right" vertical="center" wrapText="1"/>
    </xf>
    <xf numFmtId="164" fontId="9" fillId="0" borderId="6" xfId="10" applyNumberFormat="1" applyFont="1" applyFill="1" applyBorder="1" applyAlignment="1">
      <alignment horizontal="right" vertical="center" wrapText="1"/>
    </xf>
    <xf numFmtId="170" fontId="9" fillId="0" borderId="12" xfId="5" applyNumberFormat="1" applyFont="1" applyFill="1" applyBorder="1" applyAlignment="1">
      <alignment horizontal="right" vertical="center" wrapText="1"/>
    </xf>
    <xf numFmtId="169" fontId="9" fillId="0" borderId="13" xfId="5" applyNumberFormat="1" applyFont="1" applyFill="1" applyBorder="1" applyAlignment="1">
      <alignment horizontal="right" vertical="center" wrapText="1"/>
    </xf>
    <xf numFmtId="164" fontId="9" fillId="0" borderId="5" xfId="10" applyNumberFormat="1" applyFont="1" applyFill="1" applyBorder="1" applyAlignment="1">
      <alignment horizontal="right" vertical="center" wrapText="1"/>
    </xf>
    <xf numFmtId="170" fontId="9" fillId="0" borderId="3" xfId="5" applyNumberFormat="1" applyFont="1" applyFill="1" applyBorder="1" applyAlignment="1">
      <alignment horizontal="right" vertical="center" wrapText="1"/>
    </xf>
    <xf numFmtId="3" fontId="23" fillId="3" borderId="6" xfId="21" quotePrefix="1" applyNumberFormat="1" applyFont="1" applyFill="1" applyBorder="1" applyAlignment="1">
      <alignment horizontal="right" vertical="center"/>
    </xf>
    <xf numFmtId="3" fontId="23" fillId="4" borderId="12" xfId="21" quotePrefix="1" applyNumberFormat="1" applyFont="1" applyFill="1" applyBorder="1" applyAlignment="1">
      <alignment horizontal="right" vertical="center"/>
    </xf>
    <xf numFmtId="3" fontId="9" fillId="3" borderId="6" xfId="21" quotePrefix="1" applyNumberFormat="1" applyFont="1" applyFill="1" applyBorder="1" applyAlignment="1">
      <alignment horizontal="right" vertical="center"/>
    </xf>
    <xf numFmtId="3" fontId="9" fillId="4" borderId="12" xfId="21" quotePrefix="1" applyNumberFormat="1" applyFont="1" applyFill="1" applyBorder="1" applyAlignment="1">
      <alignment horizontal="right" vertical="center"/>
    </xf>
    <xf numFmtId="3" fontId="23" fillId="3" borderId="6" xfId="21" applyNumberFormat="1" applyFont="1" applyFill="1" applyBorder="1" applyAlignment="1">
      <alignment horizontal="right" vertical="center"/>
    </xf>
    <xf numFmtId="3" fontId="23" fillId="4" borderId="12" xfId="21" applyNumberFormat="1" applyFont="1" applyFill="1" applyBorder="1" applyAlignment="1">
      <alignment horizontal="right" vertical="center"/>
    </xf>
    <xf numFmtId="3" fontId="23" fillId="3" borderId="12" xfId="21" applyNumberFormat="1" applyFont="1" applyFill="1" applyBorder="1" applyAlignment="1">
      <alignment horizontal="right" vertical="center"/>
    </xf>
    <xf numFmtId="3" fontId="9" fillId="3" borderId="6" xfId="21" applyNumberFormat="1" applyFont="1" applyFill="1" applyBorder="1" applyAlignment="1">
      <alignment horizontal="right" vertical="center"/>
    </xf>
    <xf numFmtId="3" fontId="9" fillId="3" borderId="12" xfId="21" applyNumberFormat="1" applyFont="1" applyFill="1" applyBorder="1" applyAlignment="1">
      <alignment horizontal="right" vertical="center"/>
    </xf>
    <xf numFmtId="3" fontId="23" fillId="5" borderId="6" xfId="21" applyNumberFormat="1" applyFont="1" applyFill="1" applyBorder="1" applyAlignment="1" applyProtection="1">
      <alignment horizontal="right" vertical="center" wrapText="1"/>
    </xf>
    <xf numFmtId="0" fontId="9" fillId="5" borderId="6" xfId="21" applyNumberFormat="1" applyFont="1" applyFill="1" applyBorder="1" applyAlignment="1" applyProtection="1">
      <alignment horizontal="right" vertical="center" wrapText="1"/>
    </xf>
    <xf numFmtId="3" fontId="23" fillId="5" borderId="0" xfId="21" applyNumberFormat="1" applyFont="1" applyFill="1" applyBorder="1" applyAlignment="1" applyProtection="1">
      <alignment horizontal="right" vertical="center" wrapText="1"/>
    </xf>
    <xf numFmtId="3" fontId="9" fillId="5" borderId="0" xfId="21" applyNumberFormat="1" applyFont="1" applyFill="1" applyBorder="1" applyAlignment="1" applyProtection="1">
      <alignment horizontal="right" vertical="center" wrapText="1"/>
    </xf>
    <xf numFmtId="3" fontId="9" fillId="5" borderId="6" xfId="21" applyNumberFormat="1" applyFont="1" applyFill="1" applyBorder="1" applyAlignment="1" applyProtection="1">
      <alignment horizontal="right" vertical="center" wrapText="1"/>
    </xf>
    <xf numFmtId="3" fontId="9" fillId="5" borderId="4" xfId="21" applyNumberFormat="1" applyFont="1" applyFill="1" applyBorder="1" applyAlignment="1" applyProtection="1">
      <alignment horizontal="right" vertical="center" wrapText="1"/>
    </xf>
    <xf numFmtId="3" fontId="9" fillId="3" borderId="14" xfId="21" applyNumberFormat="1" applyFont="1" applyFill="1" applyBorder="1" applyAlignment="1">
      <alignment horizontal="right" vertical="center"/>
    </xf>
    <xf numFmtId="0" fontId="23" fillId="3" borderId="6" xfId="21" applyFont="1" applyFill="1" applyBorder="1" applyAlignment="1">
      <alignment horizontal="left" vertical="center"/>
    </xf>
    <xf numFmtId="0" fontId="9" fillId="3" borderId="6" xfId="21" quotePrefix="1" applyFont="1" applyFill="1" applyBorder="1" applyAlignment="1">
      <alignment horizontal="left" vertical="center"/>
    </xf>
    <xf numFmtId="0" fontId="23" fillId="3" borderId="6" xfId="21" quotePrefix="1" applyFont="1" applyFill="1" applyBorder="1" applyAlignment="1">
      <alignment horizontal="left" vertical="center"/>
    </xf>
    <xf numFmtId="0" fontId="9" fillId="3" borderId="6" xfId="21" applyFont="1" applyFill="1" applyBorder="1" applyAlignment="1">
      <alignment horizontal="left" vertical="center"/>
    </xf>
    <xf numFmtId="0" fontId="9" fillId="3" borderId="8" xfId="21" applyFont="1" applyFill="1" applyBorder="1" applyAlignment="1">
      <alignment horizontal="left" vertical="center"/>
    </xf>
    <xf numFmtId="0" fontId="23" fillId="3" borderId="8" xfId="21" applyFont="1" applyFill="1" applyBorder="1" applyAlignment="1">
      <alignment horizontal="left" vertical="center"/>
    </xf>
    <xf numFmtId="0" fontId="9" fillId="3" borderId="9" xfId="21" applyFont="1" applyFill="1" applyBorder="1" applyAlignment="1">
      <alignment horizontal="left" vertical="center"/>
    </xf>
    <xf numFmtId="0" fontId="9" fillId="2" borderId="5" xfId="13" applyFont="1" applyFill="1" applyBorder="1" applyAlignment="1">
      <alignment horizontal="center" vertical="center"/>
    </xf>
    <xf numFmtId="0" fontId="9" fillId="2" borderId="13" xfId="13" applyFont="1" applyFill="1" applyBorder="1" applyAlignment="1">
      <alignment horizontal="center" vertical="center"/>
    </xf>
    <xf numFmtId="0" fontId="9" fillId="2" borderId="3" xfId="13" applyFont="1" applyFill="1" applyBorder="1" applyAlignment="1">
      <alignment horizontal="center" vertical="center"/>
    </xf>
    <xf numFmtId="0" fontId="42" fillId="2" borderId="0" xfId="13" applyFont="1" applyFill="1" applyAlignment="1">
      <alignment vertical="center"/>
    </xf>
    <xf numFmtId="0" fontId="42" fillId="3" borderId="0" xfId="13" applyFont="1" applyFill="1" applyAlignment="1">
      <alignment vertical="center"/>
    </xf>
    <xf numFmtId="3" fontId="23" fillId="2" borderId="1" xfId="13" applyNumberFormat="1" applyFont="1" applyFill="1" applyBorder="1" applyAlignment="1">
      <alignment horizontal="right" vertical="center"/>
    </xf>
    <xf numFmtId="0" fontId="41" fillId="2" borderId="8" xfId="13" applyFont="1" applyFill="1" applyBorder="1" applyAlignment="1">
      <alignment horizontal="right" vertical="center"/>
    </xf>
    <xf numFmtId="0" fontId="41" fillId="2" borderId="6" xfId="13" applyFont="1" applyFill="1" applyBorder="1" applyAlignment="1">
      <alignment horizontal="right" vertical="center"/>
    </xf>
    <xf numFmtId="0" fontId="41" fillId="2" borderId="0" xfId="13" applyFont="1" applyFill="1" applyBorder="1" applyAlignment="1">
      <alignment horizontal="right" vertical="center"/>
    </xf>
    <xf numFmtId="0" fontId="41" fillId="3" borderId="0" xfId="13" applyFont="1" applyFill="1" applyBorder="1" applyAlignment="1">
      <alignment horizontal="right" vertical="center"/>
    </xf>
    <xf numFmtId="0" fontId="41" fillId="3" borderId="6" xfId="13" applyFont="1" applyFill="1" applyBorder="1" applyAlignment="1">
      <alignment horizontal="right" vertical="center"/>
    </xf>
    <xf numFmtId="0" fontId="41" fillId="3" borderId="12" xfId="13" applyFont="1" applyFill="1" applyBorder="1" applyAlignment="1">
      <alignment horizontal="right" vertical="center"/>
    </xf>
    <xf numFmtId="3" fontId="41" fillId="3" borderId="0" xfId="13" applyNumberFormat="1" applyFill="1" applyAlignment="1">
      <alignment vertical="center"/>
    </xf>
    <xf numFmtId="3" fontId="41" fillId="3" borderId="0" xfId="13" applyNumberFormat="1" applyFont="1" applyFill="1" applyAlignment="1">
      <alignment vertical="center"/>
    </xf>
    <xf numFmtId="3" fontId="9" fillId="2" borderId="12" xfId="13" applyNumberFormat="1" applyFont="1" applyFill="1" applyBorder="1" applyAlignment="1">
      <alignment horizontal="right" vertical="center"/>
    </xf>
    <xf numFmtId="3" fontId="9" fillId="3" borderId="12" xfId="13" applyNumberFormat="1" applyFont="1" applyFill="1" applyBorder="1" applyAlignment="1">
      <alignment horizontal="right" vertical="center"/>
    </xf>
    <xf numFmtId="0" fontId="57" fillId="3" borderId="0" xfId="13" applyFont="1" applyFill="1" applyAlignment="1">
      <alignment vertical="center"/>
    </xf>
    <xf numFmtId="0" fontId="41" fillId="3" borderId="0" xfId="13" applyFont="1" applyFill="1" applyAlignment="1">
      <alignment vertical="center"/>
    </xf>
    <xf numFmtId="3" fontId="40" fillId="0" borderId="6" xfId="13" applyNumberFormat="1" applyFont="1" applyFill="1" applyBorder="1" applyAlignment="1">
      <alignment horizontal="right" vertical="center"/>
    </xf>
    <xf numFmtId="168" fontId="9" fillId="3" borderId="0" xfId="20" applyNumberFormat="1" applyFont="1" applyFill="1" applyAlignment="1">
      <alignment vertical="center"/>
    </xf>
    <xf numFmtId="0" fontId="40" fillId="3" borderId="0" xfId="13" applyFont="1" applyFill="1" applyBorder="1" applyAlignment="1">
      <alignment vertical="center"/>
    </xf>
    <xf numFmtId="0" fontId="9" fillId="3" borderId="0" xfId="13" applyFont="1" applyFill="1" applyAlignment="1">
      <alignment horizontal="left" vertical="center"/>
    </xf>
    <xf numFmtId="3" fontId="9" fillId="2" borderId="0" xfId="13" applyNumberFormat="1" applyFont="1" applyFill="1" applyAlignment="1">
      <alignment horizontal="center" vertical="center"/>
    </xf>
    <xf numFmtId="0" fontId="9" fillId="2" borderId="0" xfId="13" applyFont="1" applyFill="1" applyAlignment="1">
      <alignment horizontal="center" vertical="center"/>
    </xf>
    <xf numFmtId="0" fontId="9" fillId="3" borderId="0" xfId="13" applyFont="1" applyFill="1" applyAlignment="1">
      <alignment vertical="center"/>
    </xf>
    <xf numFmtId="0" fontId="9" fillId="2" borderId="0" xfId="13" applyFont="1" applyFill="1" applyAlignment="1">
      <alignment vertical="center"/>
    </xf>
    <xf numFmtId="0" fontId="9" fillId="3" borderId="0" xfId="0" applyFont="1" applyFill="1" applyBorder="1" applyAlignment="1">
      <alignment vertical="center"/>
    </xf>
    <xf numFmtId="3" fontId="9" fillId="3" borderId="0" xfId="0" applyNumberFormat="1" applyFont="1" applyFill="1" applyBorder="1" applyAlignment="1">
      <alignment vertical="center"/>
    </xf>
    <xf numFmtId="3" fontId="28" fillId="3" borderId="0" xfId="0" applyNumberFormat="1" applyFont="1" applyFill="1" applyBorder="1" applyAlignment="1">
      <alignment vertical="center"/>
    </xf>
    <xf numFmtId="0" fontId="28" fillId="2" borderId="0" xfId="0" applyFont="1" applyFill="1" applyAlignment="1">
      <alignment vertical="center"/>
    </xf>
    <xf numFmtId="0" fontId="9" fillId="2" borderId="0" xfId="0" applyFont="1" applyFill="1" applyAlignment="1">
      <alignment vertical="center"/>
    </xf>
    <xf numFmtId="0" fontId="41" fillId="2" borderId="0" xfId="13" applyFill="1" applyAlignment="1">
      <alignment vertical="center"/>
    </xf>
    <xf numFmtId="3" fontId="0" fillId="2" borderId="0" xfId="0" applyNumberFormat="1" applyFill="1" applyAlignment="1">
      <alignment vertical="center"/>
    </xf>
    <xf numFmtId="3" fontId="7" fillId="2" borderId="1" xfId="0" applyNumberFormat="1" applyFont="1" applyFill="1" applyBorder="1" applyAlignment="1">
      <alignment vertical="center"/>
    </xf>
    <xf numFmtId="3" fontId="7" fillId="2" borderId="2" xfId="0" applyNumberFormat="1" applyFont="1" applyFill="1" applyBorder="1" applyAlignment="1">
      <alignment vertical="center"/>
    </xf>
    <xf numFmtId="3" fontId="7" fillId="2" borderId="2" xfId="0" applyNumberFormat="1" applyFont="1" applyFill="1" applyBorder="1" applyAlignment="1">
      <alignment horizontal="center" vertical="center"/>
    </xf>
    <xf numFmtId="3" fontId="7" fillId="2" borderId="3" xfId="0" applyNumberFormat="1" applyFont="1" applyFill="1" applyBorder="1" applyAlignment="1">
      <alignment horizontal="center" vertical="center"/>
    </xf>
    <xf numFmtId="3" fontId="7" fillId="2" borderId="4" xfId="0" applyNumberFormat="1" applyFont="1" applyFill="1" applyBorder="1" applyAlignment="1">
      <alignment horizontal="center" vertical="center"/>
    </xf>
    <xf numFmtId="3" fontId="5" fillId="2" borderId="0" xfId="0" applyNumberFormat="1" applyFont="1" applyFill="1" applyAlignment="1">
      <alignment vertical="center"/>
    </xf>
    <xf numFmtId="3" fontId="10" fillId="2" borderId="6" xfId="2" applyNumberFormat="1" applyFont="1" applyFill="1" applyBorder="1" applyAlignment="1">
      <alignment horizontal="left" vertical="center" wrapText="1"/>
    </xf>
    <xf numFmtId="3" fontId="12" fillId="2" borderId="6" xfId="0" applyNumberFormat="1" applyFont="1" applyFill="1" applyBorder="1" applyAlignment="1">
      <alignment horizontal="right" vertical="center"/>
    </xf>
    <xf numFmtId="3" fontId="13" fillId="2" borderId="4" xfId="2" applyNumberFormat="1" applyFont="1" applyFill="1" applyBorder="1" applyAlignment="1">
      <alignment horizontal="left" vertical="center" wrapText="1"/>
    </xf>
    <xf numFmtId="3" fontId="12" fillId="2" borderId="4" xfId="0" applyNumberFormat="1" applyFont="1" applyFill="1" applyBorder="1" applyAlignment="1">
      <alignment horizontal="right" vertical="center"/>
    </xf>
    <xf numFmtId="3" fontId="12" fillId="2" borderId="1" xfId="0" applyNumberFormat="1" applyFont="1" applyFill="1" applyBorder="1" applyAlignment="1">
      <alignment horizontal="right" vertical="center"/>
    </xf>
    <xf numFmtId="3" fontId="13" fillId="2" borderId="6" xfId="2" applyNumberFormat="1" applyFont="1" applyFill="1" applyBorder="1" applyAlignment="1">
      <alignment horizontal="left" vertical="center" wrapText="1"/>
    </xf>
    <xf numFmtId="3" fontId="10" fillId="2" borderId="7" xfId="2" applyNumberFormat="1" applyFont="1" applyFill="1" applyBorder="1" applyAlignment="1">
      <alignment horizontal="left" vertical="center" wrapText="1"/>
    </xf>
    <xf numFmtId="3" fontId="10" fillId="2" borderId="8" xfId="2" applyNumberFormat="1" applyFont="1" applyFill="1" applyBorder="1" applyAlignment="1">
      <alignment horizontal="left" vertical="center" wrapText="1"/>
    </xf>
    <xf numFmtId="3" fontId="13" fillId="2" borderId="9" xfId="2" applyNumberFormat="1" applyFont="1" applyFill="1" applyBorder="1" applyAlignment="1">
      <alignment horizontal="left" vertical="center" wrapText="1"/>
    </xf>
    <xf numFmtId="3" fontId="12" fillId="2" borderId="9" xfId="0" applyNumberFormat="1" applyFont="1" applyFill="1" applyBorder="1" applyAlignment="1">
      <alignment horizontal="right" vertical="center"/>
    </xf>
    <xf numFmtId="3" fontId="10" fillId="2" borderId="1" xfId="2" applyNumberFormat="1" applyFont="1" applyFill="1" applyBorder="1" applyAlignment="1">
      <alignment horizontal="left" vertical="center" wrapText="1"/>
    </xf>
    <xf numFmtId="3" fontId="0" fillId="2" borderId="0" xfId="1" applyNumberFormat="1" applyFont="1" applyFill="1" applyAlignment="1">
      <alignment vertical="center"/>
    </xf>
    <xf numFmtId="3" fontId="15" fillId="0" borderId="6" xfId="0" applyNumberFormat="1" applyFont="1" applyFill="1" applyBorder="1" applyAlignment="1">
      <alignment horizontal="right" vertical="center"/>
    </xf>
    <xf numFmtId="3" fontId="11" fillId="0" borderId="6" xfId="0" applyNumberFormat="1" applyFont="1" applyFill="1" applyBorder="1" applyAlignment="1">
      <alignment horizontal="right" vertical="center"/>
    </xf>
    <xf numFmtId="3" fontId="12" fillId="0" borderId="6" xfId="0" applyNumberFormat="1" applyFont="1" applyFill="1" applyBorder="1" applyAlignment="1">
      <alignment horizontal="right" vertical="center"/>
    </xf>
    <xf numFmtId="3" fontId="14" fillId="0" borderId="4" xfId="0" applyNumberFormat="1" applyFont="1" applyFill="1" applyBorder="1" applyAlignment="1">
      <alignment horizontal="right" vertical="center"/>
    </xf>
    <xf numFmtId="3" fontId="12" fillId="0" borderId="4" xfId="0" applyNumberFormat="1" applyFont="1" applyFill="1" applyBorder="1" applyAlignment="1">
      <alignment horizontal="right" vertical="center"/>
    </xf>
    <xf numFmtId="3" fontId="15" fillId="0" borderId="1"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3" fontId="12" fillId="0" borderId="1" xfId="0" applyNumberFormat="1" applyFont="1" applyFill="1" applyBorder="1" applyAlignment="1">
      <alignment horizontal="right" vertical="center"/>
    </xf>
    <xf numFmtId="3" fontId="10" fillId="2" borderId="4" xfId="2" applyNumberFormat="1" applyFont="1" applyFill="1" applyBorder="1" applyAlignment="1">
      <alignment horizontal="left" vertical="center" wrapText="1"/>
    </xf>
    <xf numFmtId="3" fontId="15" fillId="0" borderId="4" xfId="0" applyNumberFormat="1" applyFont="1" applyFill="1" applyBorder="1" applyAlignment="1">
      <alignment horizontal="right" vertical="center"/>
    </xf>
    <xf numFmtId="3" fontId="11" fillId="0" borderId="4" xfId="0" applyNumberFormat="1" applyFont="1" applyFill="1" applyBorder="1" applyAlignment="1">
      <alignment horizontal="right" vertical="center"/>
    </xf>
    <xf numFmtId="3" fontId="0" fillId="2" borderId="0" xfId="0" applyNumberFormat="1" applyFill="1" applyBorder="1" applyAlignment="1">
      <alignment vertical="center"/>
    </xf>
    <xf numFmtId="3" fontId="6" fillId="2" borderId="0" xfId="0" applyNumberFormat="1" applyFont="1" applyFill="1" applyBorder="1" applyAlignment="1">
      <alignment horizontal="left" vertical="center"/>
    </xf>
    <xf numFmtId="3" fontId="6" fillId="2" borderId="0" xfId="0" applyNumberFormat="1" applyFont="1" applyFill="1" applyAlignment="1">
      <alignment vertical="center"/>
    </xf>
    <xf numFmtId="3" fontId="0" fillId="2" borderId="0" xfId="0" applyNumberFormat="1" applyFont="1" applyFill="1" applyAlignment="1">
      <alignment vertical="center"/>
    </xf>
    <xf numFmtId="3" fontId="16" fillId="2" borderId="0" xfId="0" applyNumberFormat="1" applyFont="1" applyFill="1" applyAlignment="1">
      <alignment horizontal="right" vertical="center"/>
    </xf>
    <xf numFmtId="3" fontId="17" fillId="2" borderId="0" xfId="3" applyNumberFormat="1" applyFill="1" applyAlignment="1" applyProtection="1">
      <alignment horizontal="right" vertical="center"/>
    </xf>
    <xf numFmtId="3" fontId="18" fillId="2" borderId="0" xfId="0" applyNumberFormat="1" applyFont="1" applyFill="1" applyAlignment="1">
      <alignment horizontal="left" vertical="center"/>
    </xf>
    <xf numFmtId="3" fontId="0" fillId="2" borderId="0" xfId="0" applyNumberFormat="1" applyFont="1" applyFill="1" applyAlignment="1">
      <alignment horizontal="left" vertical="center"/>
    </xf>
    <xf numFmtId="3" fontId="18" fillId="2" borderId="0" xfId="0" applyNumberFormat="1" applyFont="1" applyFill="1" applyAlignment="1">
      <alignment vertical="center"/>
    </xf>
    <xf numFmtId="3" fontId="0" fillId="2" borderId="0" xfId="0" applyNumberFormat="1" applyFill="1" applyAlignment="1">
      <alignment vertical="center" wrapText="1"/>
    </xf>
    <xf numFmtId="3" fontId="18" fillId="2" borderId="0" xfId="0" applyNumberFormat="1" applyFont="1" applyFill="1" applyAlignment="1">
      <alignment vertical="center" wrapText="1"/>
    </xf>
    <xf numFmtId="3" fontId="11" fillId="2" borderId="1" xfId="0" applyNumberFormat="1" applyFont="1" applyFill="1" applyBorder="1" applyAlignment="1">
      <alignment vertical="center"/>
    </xf>
    <xf numFmtId="3" fontId="11" fillId="2" borderId="2" xfId="0" applyNumberFormat="1" applyFont="1" applyFill="1" applyBorder="1" applyAlignment="1">
      <alignment vertical="center"/>
    </xf>
    <xf numFmtId="3" fontId="11" fillId="2" borderId="2" xfId="0" applyNumberFormat="1" applyFont="1" applyFill="1" applyBorder="1" applyAlignment="1">
      <alignment horizontal="center" vertical="center"/>
    </xf>
    <xf numFmtId="3" fontId="11" fillId="2" borderId="3" xfId="0" applyNumberFormat="1" applyFont="1" applyFill="1" applyBorder="1" applyAlignment="1">
      <alignment horizontal="center" vertical="center"/>
    </xf>
    <xf numFmtId="3" fontId="12" fillId="2" borderId="11" xfId="0" applyNumberFormat="1" applyFont="1" applyFill="1" applyBorder="1" applyAlignment="1">
      <alignment horizontal="right" vertical="center"/>
    </xf>
    <xf numFmtId="3" fontId="12" fillId="2" borderId="12" xfId="0" applyNumberFormat="1" applyFont="1" applyFill="1" applyBorder="1" applyAlignment="1">
      <alignment horizontal="right" vertical="center"/>
    </xf>
    <xf numFmtId="3" fontId="12" fillId="2" borderId="8" xfId="0" applyNumberFormat="1" applyFont="1" applyFill="1" applyBorder="1" applyAlignment="1">
      <alignment horizontal="right" vertical="center"/>
    </xf>
    <xf numFmtId="0" fontId="52" fillId="2" borderId="0" xfId="0" applyFont="1" applyFill="1" applyAlignment="1">
      <alignment vertical="center"/>
    </xf>
    <xf numFmtId="0" fontId="52" fillId="2" borderId="0" xfId="0" applyFont="1" applyFill="1" applyAlignment="1">
      <alignment horizontal="center" vertical="center"/>
    </xf>
    <xf numFmtId="0" fontId="5" fillId="2" borderId="0" xfId="0" applyFont="1" applyFill="1" applyAlignment="1">
      <alignment vertical="center"/>
    </xf>
    <xf numFmtId="0" fontId="0" fillId="2" borderId="10" xfId="0" applyFill="1" applyBorder="1" applyAlignment="1">
      <alignment vertical="center"/>
    </xf>
    <xf numFmtId="0" fontId="0" fillId="2" borderId="0" xfId="0" applyFill="1" applyBorder="1" applyAlignment="1">
      <alignment vertical="center"/>
    </xf>
    <xf numFmtId="0" fontId="0" fillId="2" borderId="0" xfId="0" applyFill="1" applyAlignment="1">
      <alignment vertical="center"/>
    </xf>
    <xf numFmtId="0" fontId="20" fillId="2" borderId="0" xfId="0" applyFont="1" applyFill="1" applyAlignment="1">
      <alignment vertical="center"/>
    </xf>
    <xf numFmtId="0" fontId="15" fillId="2" borderId="0" xfId="0" applyFont="1" applyFill="1" applyAlignment="1">
      <alignment horizontal="center" vertical="center"/>
    </xf>
    <xf numFmtId="0" fontId="20" fillId="2" borderId="0" xfId="0" applyFont="1" applyFill="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vertical="center"/>
    </xf>
    <xf numFmtId="0" fontId="11" fillId="2" borderId="7" xfId="0" applyFont="1" applyFill="1" applyBorder="1" applyAlignment="1">
      <alignment vertical="center" wrapText="1"/>
    </xf>
    <xf numFmtId="0" fontId="20" fillId="2" borderId="1" xfId="0" applyFont="1" applyFill="1" applyBorder="1" applyAlignment="1">
      <alignment horizontal="center" vertical="center"/>
    </xf>
    <xf numFmtId="0" fontId="11" fillId="2" borderId="8" xfId="0" applyFont="1" applyFill="1" applyBorder="1" applyAlignment="1">
      <alignment vertical="center" wrapText="1"/>
    </xf>
    <xf numFmtId="0" fontId="20" fillId="2" borderId="6" xfId="0" applyFont="1" applyFill="1" applyBorder="1" applyAlignment="1">
      <alignment horizontal="center" vertical="center"/>
    </xf>
    <xf numFmtId="0" fontId="11" fillId="2" borderId="9" xfId="0" applyFont="1" applyFill="1" applyBorder="1" applyAlignment="1">
      <alignment vertical="center" wrapText="1"/>
    </xf>
    <xf numFmtId="0" fontId="20" fillId="2" borderId="4" xfId="0" applyFont="1" applyFill="1" applyBorder="1" applyAlignment="1">
      <alignment horizontal="center" vertical="center"/>
    </xf>
    <xf numFmtId="0" fontId="12" fillId="2" borderId="13" xfId="0" applyFont="1" applyFill="1" applyBorder="1" applyAlignment="1">
      <alignment horizontal="left" vertical="center" wrapText="1"/>
    </xf>
    <xf numFmtId="0" fontId="20" fillId="2" borderId="5" xfId="0" applyFont="1" applyFill="1" applyBorder="1" applyAlignment="1">
      <alignment horizontal="center" vertical="center"/>
    </xf>
    <xf numFmtId="0" fontId="0" fillId="2" borderId="15" xfId="0" applyFill="1" applyBorder="1" applyAlignment="1">
      <alignment vertical="center"/>
    </xf>
    <xf numFmtId="0" fontId="19" fillId="2" borderId="0" xfId="0" applyFont="1" applyFill="1" applyBorder="1" applyAlignment="1">
      <alignment vertical="center"/>
    </xf>
    <xf numFmtId="0" fontId="15" fillId="2" borderId="0" xfId="0" applyFont="1" applyFill="1" applyBorder="1" applyAlignment="1">
      <alignment horizontal="center" vertical="center"/>
    </xf>
    <xf numFmtId="0" fontId="18" fillId="2" borderId="0" xfId="0" applyFont="1" applyFill="1" applyBorder="1" applyAlignment="1">
      <alignment vertical="center"/>
    </xf>
    <xf numFmtId="0" fontId="20" fillId="2" borderId="0" xfId="0" applyFont="1" applyFill="1" applyBorder="1" applyAlignment="1">
      <alignment vertical="center"/>
    </xf>
    <xf numFmtId="0" fontId="0" fillId="2" borderId="0" xfId="0" applyFill="1" applyAlignment="1">
      <alignment horizontal="center" vertical="center"/>
    </xf>
    <xf numFmtId="0" fontId="11" fillId="2" borderId="0" xfId="0" applyFont="1" applyFill="1" applyBorder="1" applyAlignment="1">
      <alignment horizontal="center" vertical="center"/>
    </xf>
    <xf numFmtId="0" fontId="17" fillId="2" borderId="8" xfId="3" applyNumberFormat="1" applyFill="1" applyBorder="1" applyAlignment="1" applyProtection="1">
      <alignment vertical="center"/>
    </xf>
    <xf numFmtId="3" fontId="18" fillId="2" borderId="0" xfId="0" applyNumberFormat="1" applyFont="1" applyFill="1" applyBorder="1" applyAlignment="1">
      <alignment vertical="center"/>
    </xf>
    <xf numFmtId="3" fontId="11" fillId="2" borderId="0" xfId="0" applyNumberFormat="1" applyFont="1" applyFill="1" applyBorder="1" applyAlignment="1">
      <alignment horizontal="center" vertical="center"/>
    </xf>
    <xf numFmtId="3" fontId="11" fillId="2" borderId="0" xfId="0" applyNumberFormat="1" applyFont="1" applyFill="1" applyAlignment="1">
      <alignment horizontal="center" vertical="center"/>
    </xf>
    <xf numFmtId="3" fontId="0" fillId="2" borderId="0" xfId="0" applyNumberFormat="1" applyFill="1" applyAlignment="1">
      <alignment horizontal="center" vertical="center"/>
    </xf>
    <xf numFmtId="0" fontId="11" fillId="2" borderId="0" xfId="0" applyFont="1" applyFill="1" applyAlignment="1">
      <alignment horizontal="center" vertical="center"/>
    </xf>
    <xf numFmtId="0" fontId="5" fillId="2" borderId="0" xfId="0" applyFont="1" applyFill="1" applyAlignment="1">
      <alignment horizontal="center" vertical="center"/>
    </xf>
    <xf numFmtId="0" fontId="14" fillId="2" borderId="5" xfId="0" applyFont="1" applyFill="1" applyBorder="1" applyAlignment="1">
      <alignment horizontal="center" vertical="center" wrapText="1"/>
    </xf>
    <xf numFmtId="0" fontId="11" fillId="2" borderId="1" xfId="0" applyFont="1" applyFill="1" applyBorder="1" applyAlignment="1">
      <alignment vertical="center" wrapText="1"/>
    </xf>
    <xf numFmtId="0" fontId="11" fillId="2" borderId="6" xfId="0" applyFont="1" applyFill="1" applyBorder="1" applyAlignment="1">
      <alignment vertical="center" wrapText="1"/>
    </xf>
    <xf numFmtId="0" fontId="11" fillId="2" borderId="4" xfId="0" applyFont="1" applyFill="1" applyBorder="1" applyAlignment="1">
      <alignment vertical="center" wrapText="1"/>
    </xf>
    <xf numFmtId="0" fontId="12" fillId="2" borderId="5" xfId="0" applyFont="1" applyFill="1" applyBorder="1" applyAlignment="1">
      <alignment horizontal="left" vertical="center" wrapText="1"/>
    </xf>
    <xf numFmtId="0" fontId="19" fillId="2" borderId="0" xfId="0" applyFont="1" applyFill="1" applyAlignment="1">
      <alignment vertical="center"/>
    </xf>
    <xf numFmtId="0" fontId="18" fillId="2" borderId="0" xfId="0" applyFont="1" applyFill="1" applyAlignment="1">
      <alignment vertical="center"/>
    </xf>
    <xf numFmtId="0" fontId="56" fillId="2" borderId="0" xfId="4" applyFont="1" applyFill="1" applyAlignment="1" applyProtection="1">
      <alignment vertical="center"/>
    </xf>
    <xf numFmtId="0" fontId="44" fillId="3" borderId="0" xfId="13" applyFont="1" applyFill="1" applyAlignment="1">
      <alignment vertical="center"/>
    </xf>
    <xf numFmtId="0" fontId="9" fillId="3" borderId="2" xfId="14" applyFont="1" applyFill="1" applyBorder="1" applyAlignment="1">
      <alignment horizontal="left" vertical="center"/>
    </xf>
    <xf numFmtId="0" fontId="9" fillId="3" borderId="0" xfId="14" applyFont="1" applyFill="1" applyBorder="1" applyAlignment="1">
      <alignment horizontal="left" vertical="center"/>
    </xf>
    <xf numFmtId="0" fontId="9" fillId="3" borderId="0" xfId="14" applyFont="1" applyFill="1" applyAlignment="1">
      <alignment vertical="center"/>
    </xf>
    <xf numFmtId="0" fontId="9" fillId="3" borderId="10" xfId="14" applyFont="1" applyFill="1" applyBorder="1" applyAlignment="1">
      <alignment vertical="center"/>
    </xf>
    <xf numFmtId="3" fontId="9" fillId="3" borderId="7" xfId="14" applyNumberFormat="1" applyFont="1" applyFill="1" applyBorder="1" applyAlignment="1">
      <alignment horizontal="right" vertical="center"/>
    </xf>
    <xf numFmtId="3" fontId="9" fillId="3" borderId="1" xfId="14" applyNumberFormat="1" applyFont="1" applyFill="1" applyBorder="1" applyAlignment="1">
      <alignment horizontal="right" vertical="center"/>
    </xf>
    <xf numFmtId="0" fontId="23" fillId="3" borderId="6" xfId="14" applyFont="1" applyFill="1" applyBorder="1" applyAlignment="1">
      <alignment horizontal="left" vertical="center"/>
    </xf>
    <xf numFmtId="0" fontId="9" fillId="3" borderId="6" xfId="14" applyFont="1" applyFill="1" applyBorder="1" applyAlignment="1">
      <alignment horizontal="left" vertical="center"/>
    </xf>
    <xf numFmtId="3" fontId="9" fillId="3" borderId="12" xfId="14" applyNumberFormat="1" applyFont="1" applyFill="1" applyBorder="1" applyAlignment="1">
      <alignment horizontal="right" vertical="center"/>
    </xf>
    <xf numFmtId="3" fontId="9" fillId="3" borderId="0" xfId="14" applyNumberFormat="1" applyFont="1" applyFill="1" applyAlignment="1">
      <alignment horizontal="right" vertical="center"/>
    </xf>
    <xf numFmtId="3" fontId="23" fillId="3" borderId="0" xfId="14" applyNumberFormat="1" applyFont="1" applyFill="1" applyBorder="1" applyAlignment="1">
      <alignment horizontal="right" vertical="center"/>
    </xf>
    <xf numFmtId="0" fontId="9" fillId="3" borderId="1" xfId="13" applyFont="1" applyFill="1" applyBorder="1" applyAlignment="1">
      <alignment horizontal="right" vertical="center"/>
    </xf>
    <xf numFmtId="0" fontId="9" fillId="3" borderId="11" xfId="13" applyFont="1" applyFill="1" applyBorder="1" applyAlignment="1">
      <alignment horizontal="right" vertical="center"/>
    </xf>
    <xf numFmtId="0" fontId="23" fillId="3" borderId="6" xfId="14" applyFont="1" applyFill="1" applyBorder="1" applyAlignment="1">
      <alignment horizontal="right" vertical="center"/>
    </xf>
    <xf numFmtId="0" fontId="23" fillId="3" borderId="0" xfId="13" applyFont="1" applyFill="1" applyAlignment="1">
      <alignment vertical="center"/>
    </xf>
    <xf numFmtId="3" fontId="46" fillId="3" borderId="0" xfId="13" applyNumberFormat="1" applyFont="1" applyFill="1" applyAlignment="1">
      <alignment vertical="center"/>
    </xf>
    <xf numFmtId="3" fontId="23" fillId="3" borderId="0" xfId="13" applyNumberFormat="1" applyFont="1" applyFill="1" applyAlignment="1">
      <alignment vertical="center"/>
    </xf>
    <xf numFmtId="9" fontId="23" fillId="3" borderId="0" xfId="1" applyFont="1" applyFill="1" applyAlignment="1">
      <alignment vertical="center"/>
    </xf>
    <xf numFmtId="0" fontId="18" fillId="3" borderId="6" xfId="14" applyFont="1" applyFill="1" applyBorder="1" applyAlignment="1">
      <alignment horizontal="left" vertical="center"/>
    </xf>
    <xf numFmtId="0" fontId="40" fillId="3" borderId="0" xfId="13" applyFont="1" applyFill="1" applyAlignment="1">
      <alignment vertical="center"/>
    </xf>
    <xf numFmtId="3" fontId="40" fillId="3" borderId="0" xfId="13" applyNumberFormat="1" applyFont="1" applyFill="1" applyAlignment="1">
      <alignment vertical="center"/>
    </xf>
    <xf numFmtId="9" fontId="40" fillId="3" borderId="0" xfId="1" applyFont="1" applyFill="1" applyAlignment="1">
      <alignment vertical="center"/>
    </xf>
    <xf numFmtId="3" fontId="9" fillId="3" borderId="6" xfId="13" applyNumberFormat="1" applyFont="1" applyFill="1" applyBorder="1" applyAlignment="1">
      <alignment horizontal="right" vertical="center"/>
    </xf>
    <xf numFmtId="0" fontId="18" fillId="2" borderId="6" xfId="14" applyFont="1" applyFill="1" applyBorder="1" applyAlignment="1">
      <alignment horizontal="left" vertical="center"/>
    </xf>
    <xf numFmtId="9" fontId="9" fillId="3" borderId="0" xfId="1" applyFont="1" applyFill="1" applyAlignment="1">
      <alignment vertical="center"/>
    </xf>
    <xf numFmtId="0" fontId="40" fillId="3" borderId="6" xfId="14" applyFont="1" applyFill="1" applyBorder="1" applyAlignment="1">
      <alignment horizontal="left" vertical="center"/>
    </xf>
    <xf numFmtId="0" fontId="0" fillId="2" borderId="6" xfId="0" applyFill="1" applyBorder="1" applyAlignment="1">
      <alignment horizontal="left" vertical="center"/>
    </xf>
    <xf numFmtId="3" fontId="0" fillId="2" borderId="6" xfId="0" applyNumberFormat="1" applyFill="1" applyBorder="1" applyAlignment="1">
      <alignment horizontal="right" vertical="center"/>
    </xf>
    <xf numFmtId="0" fontId="0" fillId="2" borderId="6" xfId="0" applyFill="1" applyBorder="1" applyAlignment="1">
      <alignment horizontal="right" vertical="center"/>
    </xf>
    <xf numFmtId="3" fontId="18" fillId="3" borderId="6" xfId="13" applyNumberFormat="1" applyFont="1" applyFill="1" applyBorder="1" applyAlignment="1">
      <alignment horizontal="right" vertical="center"/>
    </xf>
    <xf numFmtId="10" fontId="28" fillId="3" borderId="0" xfId="1" applyNumberFormat="1" applyFont="1" applyFill="1" applyAlignment="1">
      <alignment vertical="center"/>
    </xf>
    <xf numFmtId="0" fontId="28" fillId="3" borderId="0" xfId="13" applyFont="1" applyFill="1" applyAlignment="1">
      <alignment vertical="center"/>
    </xf>
    <xf numFmtId="3" fontId="18" fillId="3" borderId="12" xfId="13" applyNumberFormat="1" applyFont="1" applyFill="1" applyBorder="1" applyAlignment="1">
      <alignment horizontal="right" vertical="center"/>
    </xf>
    <xf numFmtId="164" fontId="28" fillId="3" borderId="0" xfId="1" applyNumberFormat="1" applyFont="1" applyFill="1" applyAlignment="1">
      <alignment vertical="center"/>
    </xf>
    <xf numFmtId="0" fontId="18" fillId="3" borderId="12" xfId="14" applyFont="1" applyFill="1" applyBorder="1" applyAlignment="1">
      <alignment horizontal="left" vertical="center"/>
    </xf>
    <xf numFmtId="0" fontId="40" fillId="3" borderId="12" xfId="14" applyFont="1" applyFill="1" applyBorder="1" applyAlignment="1">
      <alignment horizontal="left" vertical="center"/>
    </xf>
    <xf numFmtId="0" fontId="46" fillId="3" borderId="0" xfId="13" applyFont="1" applyFill="1" applyAlignment="1">
      <alignment vertical="center"/>
    </xf>
    <xf numFmtId="164" fontId="46" fillId="3" borderId="0" xfId="1" applyNumberFormat="1" applyFont="1" applyFill="1" applyAlignment="1">
      <alignment vertical="center"/>
    </xf>
    <xf numFmtId="3" fontId="23" fillId="3" borderId="12" xfId="13" applyNumberFormat="1" applyFont="1" applyFill="1" applyBorder="1" applyAlignment="1">
      <alignment horizontal="right" vertical="center"/>
    </xf>
    <xf numFmtId="0" fontId="9" fillId="3" borderId="12" xfId="14" applyFont="1" applyFill="1" applyBorder="1" applyAlignment="1">
      <alignment horizontal="left" vertical="center"/>
    </xf>
    <xf numFmtId="43" fontId="46" fillId="3" borderId="0" xfId="20" applyFont="1" applyFill="1" applyAlignment="1">
      <alignment vertical="center"/>
    </xf>
    <xf numFmtId="0" fontId="23" fillId="3" borderId="12" xfId="14" applyFont="1" applyFill="1" applyBorder="1" applyAlignment="1">
      <alignment horizontal="left" vertical="center"/>
    </xf>
    <xf numFmtId="0" fontId="18" fillId="3" borderId="0" xfId="13" applyFont="1" applyFill="1" applyAlignment="1">
      <alignment horizontal="left" vertical="center"/>
    </xf>
    <xf numFmtId="0" fontId="9" fillId="3" borderId="4" xfId="14" applyFont="1" applyFill="1" applyBorder="1" applyAlignment="1">
      <alignment horizontal="left" vertical="center"/>
    </xf>
    <xf numFmtId="3" fontId="9" fillId="3" borderId="4" xfId="13" applyNumberFormat="1" applyFont="1" applyFill="1" applyBorder="1" applyAlignment="1">
      <alignment horizontal="right" vertical="center"/>
    </xf>
    <xf numFmtId="3" fontId="23" fillId="3" borderId="4" xfId="13" applyNumberFormat="1" applyFont="1" applyFill="1" applyBorder="1" applyAlignment="1">
      <alignment horizontal="right" vertical="center"/>
    </xf>
    <xf numFmtId="0" fontId="18" fillId="3" borderId="0" xfId="14" applyFont="1" applyFill="1" applyBorder="1" applyAlignment="1">
      <alignment vertical="center"/>
    </xf>
    <xf numFmtId="0" fontId="9" fillId="3" borderId="0" xfId="13" applyFont="1" applyFill="1" applyBorder="1" applyAlignment="1">
      <alignment horizontal="center" vertical="center"/>
    </xf>
    <xf numFmtId="3" fontId="23" fillId="3" borderId="0" xfId="13" applyNumberFormat="1" applyFont="1" applyFill="1" applyBorder="1" applyAlignment="1">
      <alignment horizontal="center" vertical="center"/>
    </xf>
    <xf numFmtId="0" fontId="31" fillId="2" borderId="0" xfId="14" applyFont="1" applyFill="1" applyAlignment="1">
      <alignment horizontal="right" vertical="center"/>
    </xf>
    <xf numFmtId="3" fontId="9" fillId="3" borderId="0" xfId="14" applyNumberFormat="1" applyFont="1" applyFill="1" applyAlignment="1">
      <alignment vertical="center"/>
    </xf>
    <xf numFmtId="0" fontId="9" fillId="3" borderId="0" xfId="14" applyFont="1" applyFill="1" applyAlignment="1">
      <alignment horizontal="left" vertical="center"/>
    </xf>
    <xf numFmtId="0" fontId="9" fillId="3" borderId="0" xfId="14" applyNumberFormat="1" applyFont="1" applyFill="1" applyAlignment="1">
      <alignment vertical="center"/>
    </xf>
    <xf numFmtId="164" fontId="9" fillId="3" borderId="0" xfId="1" applyNumberFormat="1" applyFont="1" applyFill="1" applyAlignment="1">
      <alignment vertical="center"/>
    </xf>
    <xf numFmtId="0" fontId="9" fillId="3" borderId="0" xfId="14" applyNumberFormat="1" applyFont="1" applyFill="1" applyAlignment="1">
      <alignment horizontal="left" vertical="center"/>
    </xf>
    <xf numFmtId="0" fontId="9" fillId="2" borderId="0" xfId="14" applyNumberFormat="1" applyFont="1" applyFill="1" applyAlignment="1">
      <alignment horizontal="left" vertical="center"/>
    </xf>
    <xf numFmtId="0" fontId="9" fillId="2" borderId="0" xfId="14" applyNumberFormat="1" applyFont="1" applyFill="1" applyAlignment="1">
      <alignment vertical="center"/>
    </xf>
    <xf numFmtId="0" fontId="9" fillId="2" borderId="0" xfId="14" applyFont="1" applyFill="1" applyAlignment="1">
      <alignment vertical="center"/>
    </xf>
    <xf numFmtId="0" fontId="48" fillId="2" borderId="0" xfId="5" applyFont="1" applyFill="1" applyAlignment="1">
      <alignment vertical="center"/>
    </xf>
    <xf numFmtId="0" fontId="48" fillId="0" borderId="0" xfId="5" applyFont="1" applyAlignment="1">
      <alignment vertical="center"/>
    </xf>
    <xf numFmtId="0" fontId="9" fillId="2" borderId="0" xfId="5" applyFont="1" applyFill="1" applyAlignment="1">
      <alignment vertical="center"/>
    </xf>
    <xf numFmtId="0" fontId="28" fillId="3" borderId="0" xfId="14" applyFont="1" applyFill="1" applyAlignment="1">
      <alignment vertical="center"/>
    </xf>
    <xf numFmtId="0" fontId="18" fillId="3" borderId="0" xfId="13" applyFont="1" applyFill="1" applyAlignment="1">
      <alignment vertical="center"/>
    </xf>
    <xf numFmtId="0" fontId="0" fillId="0" borderId="0" xfId="0" applyAlignment="1">
      <alignment vertical="center"/>
    </xf>
    <xf numFmtId="0" fontId="29" fillId="3" borderId="0" xfId="13" applyFont="1" applyFill="1" applyAlignment="1">
      <alignment vertical="center"/>
    </xf>
    <xf numFmtId="0" fontId="1" fillId="2" borderId="0" xfId="7" applyFill="1" applyAlignment="1">
      <alignment vertical="center"/>
    </xf>
    <xf numFmtId="0" fontId="9" fillId="2" borderId="5" xfId="8" applyFont="1" applyFill="1" applyBorder="1" applyAlignment="1">
      <alignment horizontal="center" vertical="center"/>
    </xf>
    <xf numFmtId="0" fontId="9" fillId="2" borderId="1" xfId="8" applyFont="1" applyFill="1" applyBorder="1" applyAlignment="1">
      <alignment horizontal="center" vertical="center" wrapText="1"/>
    </xf>
    <xf numFmtId="0" fontId="18" fillId="2" borderId="1" xfId="7" applyFont="1" applyFill="1" applyBorder="1" applyAlignment="1">
      <alignment horizontal="center" vertical="center" wrapText="1"/>
    </xf>
    <xf numFmtId="0" fontId="9" fillId="2" borderId="8" xfId="9" applyFont="1" applyFill="1" applyBorder="1" applyAlignment="1">
      <alignment horizontal="left" vertical="center"/>
    </xf>
    <xf numFmtId="169" fontId="9" fillId="2" borderId="7" xfId="5" applyNumberFormat="1" applyFont="1" applyFill="1" applyBorder="1" applyAlignment="1">
      <alignment horizontal="right" vertical="center"/>
    </xf>
    <xf numFmtId="170" fontId="9" fillId="2" borderId="7" xfId="5" applyNumberFormat="1" applyFont="1" applyFill="1" applyBorder="1" applyAlignment="1">
      <alignment horizontal="right" vertical="center"/>
    </xf>
    <xf numFmtId="164" fontId="9" fillId="2" borderId="1" xfId="10" applyNumberFormat="1" applyFont="1" applyFill="1" applyBorder="1" applyAlignment="1">
      <alignment horizontal="right" vertical="center"/>
    </xf>
    <xf numFmtId="164" fontId="9" fillId="2" borderId="11" xfId="10" applyNumberFormat="1" applyFont="1" applyFill="1" applyBorder="1" applyAlignment="1">
      <alignment horizontal="right" vertical="center"/>
    </xf>
    <xf numFmtId="171" fontId="17" fillId="2" borderId="0" xfId="11" applyFont="1" applyFill="1" applyAlignment="1" applyProtection="1">
      <alignment vertical="center"/>
    </xf>
    <xf numFmtId="169" fontId="1" fillId="2" borderId="0" xfId="7" applyNumberFormat="1" applyFill="1" applyAlignment="1">
      <alignment vertical="center"/>
    </xf>
    <xf numFmtId="169" fontId="9" fillId="2" borderId="8" xfId="5" applyNumberFormat="1" applyFont="1" applyFill="1" applyBorder="1" applyAlignment="1">
      <alignment horizontal="right" vertical="center"/>
    </xf>
    <xf numFmtId="170" fontId="9" fillId="2" borderId="8" xfId="5" applyNumberFormat="1" applyFont="1" applyFill="1" applyBorder="1" applyAlignment="1">
      <alignment horizontal="right" vertical="center"/>
    </xf>
    <xf numFmtId="164" fontId="9" fillId="2" borderId="6" xfId="10" applyNumberFormat="1" applyFont="1" applyFill="1" applyBorder="1" applyAlignment="1">
      <alignment horizontal="right" vertical="center"/>
    </xf>
    <xf numFmtId="164" fontId="9" fillId="2" borderId="12" xfId="10" applyNumberFormat="1" applyFont="1" applyFill="1" applyBorder="1" applyAlignment="1">
      <alignment horizontal="right" vertical="center"/>
    </xf>
    <xf numFmtId="0" fontId="9" fillId="2" borderId="0" xfId="9" applyFont="1" applyFill="1" applyBorder="1" applyAlignment="1">
      <alignment horizontal="left" vertical="center"/>
    </xf>
    <xf numFmtId="169" fontId="9" fillId="2" borderId="6" xfId="5" applyNumberFormat="1" applyFont="1" applyFill="1" applyBorder="1" applyAlignment="1">
      <alignment horizontal="right" vertical="center"/>
    </xf>
    <xf numFmtId="170" fontId="9" fillId="2" borderId="6" xfId="5" applyNumberFormat="1" applyFont="1" applyFill="1" applyBorder="1" applyAlignment="1">
      <alignment horizontal="right" vertical="center"/>
    </xf>
    <xf numFmtId="169" fontId="9" fillId="0" borderId="6" xfId="5" applyNumberFormat="1" applyFont="1" applyFill="1" applyBorder="1" applyAlignment="1">
      <alignment horizontal="right" vertical="center"/>
    </xf>
    <xf numFmtId="170" fontId="9" fillId="0" borderId="6" xfId="5" applyNumberFormat="1" applyFont="1" applyFill="1" applyBorder="1" applyAlignment="1">
      <alignment horizontal="right" vertical="center"/>
    </xf>
    <xf numFmtId="164" fontId="9" fillId="0" borderId="6" xfId="10" applyNumberFormat="1" applyFont="1" applyFill="1" applyBorder="1" applyAlignment="1">
      <alignment horizontal="right" vertical="center"/>
    </xf>
    <xf numFmtId="169" fontId="9" fillId="0" borderId="4" xfId="5" applyNumberFormat="1" applyFont="1" applyFill="1" applyBorder="1" applyAlignment="1">
      <alignment horizontal="right" vertical="center"/>
    </xf>
    <xf numFmtId="170" fontId="9" fillId="0" borderId="4" xfId="5" applyNumberFormat="1" applyFont="1" applyFill="1" applyBorder="1" applyAlignment="1">
      <alignment horizontal="right" vertical="center"/>
    </xf>
    <xf numFmtId="164" fontId="9" fillId="0" borderId="4" xfId="10" applyNumberFormat="1" applyFont="1" applyFill="1" applyBorder="1" applyAlignment="1">
      <alignment horizontal="right" vertical="center"/>
    </xf>
    <xf numFmtId="171" fontId="17" fillId="2" borderId="0" xfId="11" applyFont="1" applyFill="1" applyBorder="1" applyAlignment="1" applyProtection="1">
      <alignment vertical="center"/>
    </xf>
    <xf numFmtId="0" fontId="1" fillId="2" borderId="0" xfId="7" applyFill="1" applyBorder="1" applyAlignment="1">
      <alignment vertical="center"/>
    </xf>
    <xf numFmtId="169" fontId="1" fillId="2" borderId="0" xfId="7" applyNumberFormat="1" applyFill="1" applyBorder="1" applyAlignment="1">
      <alignment vertical="center"/>
    </xf>
    <xf numFmtId="164" fontId="1" fillId="2" borderId="0" xfId="1" applyNumberFormat="1" applyFill="1" applyAlignment="1">
      <alignment vertical="center"/>
    </xf>
    <xf numFmtId="0" fontId="35" fillId="2" borderId="0" xfId="7" applyFont="1" applyFill="1" applyAlignment="1">
      <alignment vertical="center"/>
    </xf>
    <xf numFmtId="0" fontId="26" fillId="2" borderId="0" xfId="7" applyFont="1" applyFill="1" applyAlignment="1">
      <alignment horizontal="right" vertical="center"/>
    </xf>
    <xf numFmtId="0" fontId="36" fillId="0" borderId="0" xfId="0" applyFont="1" applyAlignment="1">
      <alignment vertical="center"/>
    </xf>
    <xf numFmtId="0" fontId="39" fillId="0" borderId="0" xfId="4" applyFont="1" applyAlignment="1" applyProtection="1">
      <alignment vertical="center"/>
    </xf>
    <xf numFmtId="3" fontId="1" fillId="2" borderId="0" xfId="7" applyNumberFormat="1" applyFill="1" applyAlignment="1">
      <alignment vertical="center"/>
    </xf>
    <xf numFmtId="1" fontId="1" fillId="2" borderId="0" xfId="7" applyNumberFormat="1" applyFill="1" applyAlignment="1">
      <alignment vertical="center"/>
    </xf>
    <xf numFmtId="3" fontId="2" fillId="2" borderId="0" xfId="7" applyNumberFormat="1" applyFont="1" applyFill="1" applyAlignment="1">
      <alignment vertical="center"/>
    </xf>
    <xf numFmtId="1" fontId="9" fillId="2" borderId="5" xfId="9" applyNumberFormat="1" applyFont="1" applyFill="1" applyBorder="1" applyAlignment="1">
      <alignment horizontal="center" vertical="center"/>
    </xf>
    <xf numFmtId="3" fontId="9" fillId="2" borderId="3" xfId="8" applyNumberFormat="1" applyFont="1" applyFill="1" applyBorder="1" applyAlignment="1">
      <alignment horizontal="center" vertical="center"/>
    </xf>
    <xf numFmtId="3" fontId="9" fillId="0" borderId="5" xfId="8" applyNumberFormat="1" applyFont="1" applyFill="1" applyBorder="1" applyAlignment="1">
      <alignment horizontal="center" vertical="center" wrapText="1"/>
    </xf>
    <xf numFmtId="3" fontId="9" fillId="0" borderId="5" xfId="8" applyNumberFormat="1" applyFont="1" applyFill="1" applyBorder="1" applyAlignment="1">
      <alignment horizontal="center" vertical="center"/>
    </xf>
    <xf numFmtId="3" fontId="9" fillId="2" borderId="5" xfId="7" applyNumberFormat="1" applyFont="1" applyFill="1" applyBorder="1" applyAlignment="1">
      <alignment horizontal="center" vertical="center"/>
    </xf>
    <xf numFmtId="3" fontId="23" fillId="2" borderId="5" xfId="7" applyNumberFormat="1" applyFont="1" applyFill="1" applyBorder="1" applyAlignment="1">
      <alignment horizontal="center" vertical="center"/>
    </xf>
    <xf numFmtId="1" fontId="1" fillId="2" borderId="8" xfId="7" applyNumberFormat="1" applyFill="1" applyBorder="1" applyAlignment="1">
      <alignment vertical="center"/>
    </xf>
    <xf numFmtId="3" fontId="1" fillId="2" borderId="0" xfId="7" applyNumberFormat="1" applyFill="1" applyBorder="1" applyAlignment="1">
      <alignment vertical="center"/>
    </xf>
    <xf numFmtId="3" fontId="1" fillId="2" borderId="12" xfId="7" applyNumberFormat="1" applyFill="1" applyBorder="1" applyAlignment="1">
      <alignment vertical="center"/>
    </xf>
    <xf numFmtId="1" fontId="35" fillId="2" borderId="0" xfId="7" applyNumberFormat="1" applyFont="1" applyFill="1" applyAlignment="1">
      <alignment vertical="center"/>
    </xf>
    <xf numFmtId="3" fontId="22" fillId="2" borderId="0" xfId="8" applyNumberFormat="1" applyFont="1" applyFill="1" applyBorder="1" applyAlignment="1">
      <alignment horizontal="center" vertical="center"/>
    </xf>
    <xf numFmtId="3" fontId="22" fillId="2" borderId="0" xfId="8" applyNumberFormat="1" applyFont="1" applyFill="1" applyAlignment="1">
      <alignment horizontal="center" vertical="center"/>
    </xf>
    <xf numFmtId="3" fontId="20" fillId="2" borderId="0" xfId="7" applyNumberFormat="1" applyFont="1" applyFill="1" applyAlignment="1">
      <alignment vertical="center"/>
    </xf>
    <xf numFmtId="3" fontId="26" fillId="2" borderId="0" xfId="7" applyNumberFormat="1" applyFont="1" applyFill="1" applyAlignment="1">
      <alignment horizontal="right" vertical="center"/>
    </xf>
    <xf numFmtId="3" fontId="22" fillId="2" borderId="0" xfId="8" applyNumberFormat="1" applyFill="1" applyAlignment="1">
      <alignment horizontal="center" vertical="center"/>
    </xf>
    <xf numFmtId="1" fontId="22" fillId="2" borderId="0" xfId="8" applyNumberFormat="1" applyFill="1" applyAlignment="1">
      <alignment horizontal="center" vertical="center"/>
    </xf>
    <xf numFmtId="0" fontId="2" fillId="2" borderId="0" xfId="0" applyFont="1" applyFill="1" applyAlignment="1">
      <alignment vertical="center"/>
    </xf>
    <xf numFmtId="0" fontId="9" fillId="2" borderId="0" xfId="9" applyFont="1" applyFill="1" applyBorder="1" applyAlignment="1">
      <alignment horizontal="center" vertical="center"/>
    </xf>
    <xf numFmtId="0" fontId="17" fillId="0" borderId="0" xfId="12" applyAlignment="1" applyProtection="1">
      <alignment vertical="center"/>
    </xf>
    <xf numFmtId="0" fontId="0" fillId="2" borderId="0" xfId="0" applyFill="1" applyAlignment="1">
      <alignment horizontal="left" vertical="center"/>
    </xf>
    <xf numFmtId="0" fontId="54" fillId="0" borderId="0" xfId="21" applyAlignment="1">
      <alignment vertical="center"/>
    </xf>
    <xf numFmtId="0" fontId="3" fillId="2" borderId="0" xfId="21" applyFont="1" applyFill="1" applyBorder="1" applyAlignment="1">
      <alignment horizontal="left" vertical="center"/>
    </xf>
    <xf numFmtId="0" fontId="9" fillId="3" borderId="7" xfId="21" applyFont="1" applyFill="1" applyBorder="1" applyAlignment="1">
      <alignment horizontal="center" vertical="center"/>
    </xf>
    <xf numFmtId="0" fontId="9" fillId="3" borderId="9" xfId="21" applyFont="1" applyFill="1" applyBorder="1" applyAlignment="1">
      <alignment horizontal="center" vertical="center"/>
    </xf>
    <xf numFmtId="0" fontId="54" fillId="2" borderId="0" xfId="21" applyFill="1" applyAlignment="1">
      <alignment vertical="center"/>
    </xf>
    <xf numFmtId="0" fontId="9" fillId="0" borderId="0" xfId="21" applyFont="1" applyAlignment="1">
      <alignment vertical="center"/>
    </xf>
    <xf numFmtId="3" fontId="54" fillId="2" borderId="0" xfId="21" applyNumberFormat="1" applyFill="1" applyAlignment="1">
      <alignment vertical="center"/>
    </xf>
    <xf numFmtId="10" fontId="54" fillId="2" borderId="0" xfId="21" applyNumberFormat="1" applyFill="1" applyAlignment="1">
      <alignment vertical="center"/>
    </xf>
    <xf numFmtId="0" fontId="25" fillId="2" borderId="0" xfId="21" applyFont="1" applyFill="1" applyBorder="1" applyAlignment="1">
      <alignment vertical="center"/>
    </xf>
    <xf numFmtId="0" fontId="25" fillId="0" borderId="0" xfId="21" applyFont="1" applyAlignment="1">
      <alignment vertical="center"/>
    </xf>
    <xf numFmtId="0" fontId="25" fillId="2" borderId="0" xfId="21" applyFont="1" applyFill="1" applyBorder="1" applyAlignment="1">
      <alignment horizontal="left" vertical="center"/>
    </xf>
    <xf numFmtId="0" fontId="26" fillId="2" borderId="0" xfId="21" applyFont="1" applyFill="1" applyAlignment="1">
      <alignment horizontal="right" vertical="center"/>
    </xf>
    <xf numFmtId="0" fontId="22" fillId="2" borderId="0" xfId="21" applyFont="1" applyFill="1" applyAlignment="1">
      <alignment horizontal="center" vertical="center"/>
    </xf>
    <xf numFmtId="0" fontId="22" fillId="2" borderId="0" xfId="21" applyFont="1" applyFill="1" applyAlignment="1">
      <alignment vertical="center"/>
    </xf>
    <xf numFmtId="0" fontId="27" fillId="2" borderId="0" xfId="21" applyFont="1" applyFill="1" applyAlignment="1">
      <alignment vertical="center"/>
    </xf>
    <xf numFmtId="0" fontId="9" fillId="0" borderId="0" xfId="5" applyAlignment="1">
      <alignment vertical="center"/>
    </xf>
    <xf numFmtId="0" fontId="28" fillId="4" borderId="0" xfId="5" applyFont="1" applyFill="1" applyAlignment="1">
      <alignment vertical="center"/>
    </xf>
    <xf numFmtId="0" fontId="29" fillId="4" borderId="0" xfId="5" applyFont="1" applyFill="1" applyAlignment="1">
      <alignment vertical="center"/>
    </xf>
    <xf numFmtId="3" fontId="29" fillId="4" borderId="0" xfId="5" applyNumberFormat="1" applyFont="1" applyFill="1" applyAlignment="1">
      <alignment vertical="center"/>
    </xf>
    <xf numFmtId="0" fontId="9" fillId="4" borderId="4" xfId="5" applyFont="1" applyFill="1" applyBorder="1" applyAlignment="1">
      <alignment horizontal="center" vertical="center"/>
    </xf>
    <xf numFmtId="3" fontId="9" fillId="4" borderId="4" xfId="5" applyNumberFormat="1" applyFont="1" applyFill="1" applyBorder="1" applyAlignment="1">
      <alignment horizontal="center" vertical="center"/>
    </xf>
    <xf numFmtId="0" fontId="9" fillId="4" borderId="0" xfId="5" applyFont="1" applyFill="1" applyAlignment="1">
      <alignment vertical="center"/>
    </xf>
    <xf numFmtId="0" fontId="9" fillId="4" borderId="0" xfId="5" applyFont="1" applyFill="1" applyBorder="1" applyAlignment="1">
      <alignment vertical="center"/>
    </xf>
    <xf numFmtId="3" fontId="9" fillId="4" borderId="0" xfId="5" applyNumberFormat="1" applyFont="1" applyFill="1" applyAlignment="1">
      <alignment vertical="center"/>
    </xf>
    <xf numFmtId="0" fontId="9" fillId="4" borderId="1" xfId="5" applyFont="1" applyFill="1" applyBorder="1" applyAlignment="1">
      <alignment vertical="center"/>
    </xf>
    <xf numFmtId="0" fontId="9" fillId="2" borderId="1" xfId="5" applyFont="1" applyFill="1" applyBorder="1" applyAlignment="1">
      <alignment vertical="center"/>
    </xf>
    <xf numFmtId="166" fontId="9" fillId="2" borderId="1" xfId="6" applyNumberFormat="1" applyFont="1" applyFill="1" applyBorder="1" applyAlignment="1">
      <alignment vertical="center"/>
    </xf>
    <xf numFmtId="167" fontId="9" fillId="2" borderId="1" xfId="5" applyNumberFormat="1" applyFont="1" applyFill="1" applyBorder="1" applyAlignment="1">
      <alignment horizontal="right" vertical="center"/>
    </xf>
    <xf numFmtId="0" fontId="9" fillId="4" borderId="6" xfId="5" applyFont="1" applyFill="1" applyBorder="1" applyAlignment="1">
      <alignment vertical="center"/>
    </xf>
    <xf numFmtId="0" fontId="9" fillId="2" borderId="6" xfId="5" applyFont="1" applyFill="1" applyBorder="1" applyAlignment="1">
      <alignment vertical="center"/>
    </xf>
    <xf numFmtId="166" fontId="9" fillId="2" borderId="6" xfId="6" applyNumberFormat="1" applyFont="1" applyFill="1" applyBorder="1" applyAlignment="1">
      <alignment vertical="center"/>
    </xf>
    <xf numFmtId="167" fontId="9" fillId="2" borderId="6" xfId="5" applyNumberFormat="1" applyFont="1" applyFill="1" applyBorder="1" applyAlignment="1">
      <alignment horizontal="right" vertical="center"/>
    </xf>
    <xf numFmtId="0" fontId="9" fillId="4" borderId="4" xfId="5" applyFont="1" applyFill="1" applyBorder="1" applyAlignment="1">
      <alignment vertical="center"/>
    </xf>
    <xf numFmtId="0" fontId="9" fillId="2" borderId="4" xfId="5" applyFont="1" applyFill="1" applyBorder="1" applyAlignment="1">
      <alignment vertical="center"/>
    </xf>
    <xf numFmtId="166" fontId="9" fillId="2" borderId="4" xfId="6" applyNumberFormat="1" applyFont="1" applyFill="1" applyBorder="1" applyAlignment="1">
      <alignment vertical="center"/>
    </xf>
    <xf numFmtId="167" fontId="9" fillId="2" borderId="4" xfId="5" applyNumberFormat="1" applyFont="1" applyFill="1" applyBorder="1" applyAlignment="1">
      <alignment horizontal="right" vertical="center"/>
    </xf>
    <xf numFmtId="0" fontId="9" fillId="0" borderId="0" xfId="5" applyFont="1" applyAlignment="1">
      <alignment vertical="center"/>
    </xf>
    <xf numFmtId="168" fontId="9" fillId="2" borderId="0" xfId="6" applyNumberFormat="1" applyFont="1" applyFill="1" applyAlignment="1">
      <alignment vertical="center"/>
    </xf>
    <xf numFmtId="166" fontId="9" fillId="2" borderId="0" xfId="6" applyNumberFormat="1" applyFont="1" applyFill="1" applyAlignment="1">
      <alignment vertical="center"/>
    </xf>
    <xf numFmtId="167" fontId="9" fillId="2" borderId="0" xfId="5" applyNumberFormat="1" applyFont="1" applyFill="1" applyAlignment="1">
      <alignment vertical="center"/>
    </xf>
    <xf numFmtId="0" fontId="23" fillId="4" borderId="5" xfId="5" applyFont="1" applyFill="1" applyBorder="1" applyAlignment="1">
      <alignment vertical="center"/>
    </xf>
    <xf numFmtId="168" fontId="23" fillId="2" borderId="16" xfId="6" applyNumberFormat="1" applyFont="1" applyFill="1" applyBorder="1" applyAlignment="1" applyProtection="1">
      <alignment horizontal="right" vertical="center" wrapText="1"/>
    </xf>
    <xf numFmtId="166" fontId="23" fillId="2" borderId="17" xfId="6" applyNumberFormat="1" applyFont="1" applyFill="1" applyBorder="1" applyAlignment="1" applyProtection="1">
      <alignment vertical="center" wrapText="1"/>
    </xf>
    <xf numFmtId="0" fontId="23" fillId="2" borderId="5" xfId="5" applyFont="1" applyFill="1" applyBorder="1" applyAlignment="1">
      <alignment vertical="center"/>
    </xf>
    <xf numFmtId="167" fontId="23" fillId="2" borderId="5" xfId="5" applyNumberFormat="1" applyFont="1" applyFill="1" applyBorder="1" applyAlignment="1">
      <alignment horizontal="right" vertical="center"/>
    </xf>
    <xf numFmtId="0" fontId="30" fillId="4" borderId="0" xfId="5" applyFont="1" applyFill="1" applyAlignment="1">
      <alignment horizontal="left" vertical="center"/>
    </xf>
    <xf numFmtId="167" fontId="9" fillId="4" borderId="0" xfId="5" applyNumberFormat="1" applyFont="1" applyFill="1" applyAlignment="1">
      <alignment vertical="center"/>
    </xf>
    <xf numFmtId="0" fontId="31" fillId="2" borderId="0" xfId="5" applyFont="1" applyFill="1" applyAlignment="1">
      <alignment horizontal="right" vertical="center"/>
    </xf>
    <xf numFmtId="0" fontId="31" fillId="4" borderId="0" xfId="5" applyFont="1" applyFill="1" applyAlignment="1">
      <alignment horizontal="right" vertical="center"/>
    </xf>
    <xf numFmtId="3" fontId="30" fillId="2" borderId="0" xfId="5" applyNumberFormat="1" applyFont="1" applyFill="1" applyAlignment="1">
      <alignment horizontal="left" vertical="center"/>
    </xf>
    <xf numFmtId="0" fontId="30" fillId="2" borderId="0" xfId="5" applyFont="1" applyFill="1" applyAlignment="1">
      <alignment vertical="center"/>
    </xf>
    <xf numFmtId="3" fontId="30" fillId="2" borderId="0" xfId="5" applyNumberFormat="1" applyFont="1" applyFill="1" applyAlignment="1">
      <alignment vertical="center"/>
    </xf>
    <xf numFmtId="0" fontId="30" fillId="0" borderId="0" xfId="5" applyFont="1" applyAlignment="1">
      <alignment vertical="center"/>
    </xf>
    <xf numFmtId="0" fontId="30" fillId="2" borderId="0" xfId="5" applyFont="1" applyFill="1" applyAlignment="1">
      <alignment vertical="center" wrapText="1"/>
    </xf>
    <xf numFmtId="0" fontId="9" fillId="2" borderId="0" xfId="5" applyFill="1" applyAlignment="1">
      <alignment vertical="center"/>
    </xf>
    <xf numFmtId="167" fontId="9" fillId="2" borderId="0" xfId="5" applyNumberFormat="1" applyFill="1" applyAlignment="1">
      <alignment vertical="center"/>
    </xf>
    <xf numFmtId="3" fontId="9" fillId="2" borderId="0" xfId="5" applyNumberFormat="1" applyFill="1" applyAlignment="1">
      <alignment vertical="center"/>
    </xf>
    <xf numFmtId="0" fontId="30" fillId="2" borderId="0" xfId="5" applyFont="1" applyFill="1" applyAlignment="1">
      <alignment horizontal="left" vertical="center"/>
    </xf>
    <xf numFmtId="167" fontId="9" fillId="0" borderId="0" xfId="5" applyNumberFormat="1" applyAlignment="1">
      <alignment vertical="center"/>
    </xf>
    <xf numFmtId="3" fontId="9" fillId="0" borderId="0" xfId="5" applyNumberFormat="1" applyAlignment="1">
      <alignment vertical="center"/>
    </xf>
    <xf numFmtId="0" fontId="50" fillId="0" borderId="0" xfId="0" applyFont="1" applyAlignment="1">
      <alignment horizontal="left"/>
    </xf>
    <xf numFmtId="3" fontId="3" fillId="2" borderId="0" xfId="0" applyNumberFormat="1" applyFont="1" applyFill="1" applyAlignment="1">
      <alignment horizontal="left" vertical="center"/>
    </xf>
    <xf numFmtId="0" fontId="28" fillId="0" borderId="0" xfId="0" applyFont="1" applyAlignment="1">
      <alignment horizontal="left" vertical="center" wrapText="1"/>
    </xf>
    <xf numFmtId="0" fontId="3" fillId="2" borderId="0" xfId="0" applyFont="1" applyFill="1" applyAlignment="1">
      <alignment horizontal="left" vertical="center"/>
    </xf>
    <xf numFmtId="0" fontId="12" fillId="2" borderId="1"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7" xfId="0" applyFont="1" applyFill="1" applyBorder="1" applyAlignment="1">
      <alignment horizontal="center" vertical="center"/>
    </xf>
    <xf numFmtId="0" fontId="0" fillId="0" borderId="11" xfId="0" applyBorder="1" applyAlignment="1">
      <alignment vertical="center"/>
    </xf>
    <xf numFmtId="0" fontId="0" fillId="0" borderId="9" xfId="0" applyBorder="1" applyAlignment="1">
      <alignment vertical="center"/>
    </xf>
    <xf numFmtId="0" fontId="0" fillId="0" borderId="14" xfId="0" applyBorder="1" applyAlignment="1">
      <alignment vertical="center"/>
    </xf>
    <xf numFmtId="0" fontId="12" fillId="2" borderId="1" xfId="0" applyFont="1" applyFill="1" applyBorder="1" applyAlignment="1">
      <alignment horizontal="right" vertical="center"/>
    </xf>
    <xf numFmtId="0" fontId="0" fillId="0" borderId="4" xfId="0" applyBorder="1" applyAlignment="1">
      <alignment horizontal="right" vertical="center"/>
    </xf>
    <xf numFmtId="0" fontId="12" fillId="2" borderId="1" xfId="0" applyFont="1" applyFill="1" applyBorder="1" applyAlignment="1">
      <alignment horizontal="center" vertical="center"/>
    </xf>
    <xf numFmtId="0" fontId="0" fillId="0" borderId="4" xfId="0" applyBorder="1" applyAlignment="1">
      <alignment vertical="center"/>
    </xf>
    <xf numFmtId="0" fontId="12" fillId="2" borderId="4" xfId="0" applyFont="1" applyFill="1" applyBorder="1" applyAlignment="1">
      <alignment horizontal="center" vertical="center"/>
    </xf>
    <xf numFmtId="0" fontId="14" fillId="2" borderId="1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2" fillId="2" borderId="5"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9" fillId="3" borderId="13" xfId="13" applyFont="1" applyFill="1" applyBorder="1" applyAlignment="1">
      <alignment horizontal="center" vertical="center" wrapText="1"/>
    </xf>
    <xf numFmtId="0" fontId="9" fillId="3" borderId="2" xfId="13" applyFont="1" applyFill="1" applyBorder="1" applyAlignment="1">
      <alignment horizontal="center" vertical="center" wrapText="1"/>
    </xf>
    <xf numFmtId="0" fontId="9" fillId="3" borderId="3" xfId="13" applyFont="1" applyFill="1" applyBorder="1" applyAlignment="1">
      <alignment horizontal="center" vertical="center" wrapText="1"/>
    </xf>
    <xf numFmtId="0" fontId="9" fillId="3" borderId="1" xfId="13" applyFont="1" applyFill="1" applyBorder="1" applyAlignment="1">
      <alignment horizontal="center" vertical="center" wrapText="1"/>
    </xf>
    <xf numFmtId="0" fontId="9" fillId="0" borderId="4" xfId="13" applyFont="1" applyBorder="1" applyAlignment="1">
      <alignment horizontal="center" vertical="center" wrapText="1"/>
    </xf>
    <xf numFmtId="0" fontId="3" fillId="2" borderId="0" xfId="13" applyFont="1" applyFill="1" applyBorder="1" applyAlignment="1">
      <alignment vertical="center"/>
    </xf>
    <xf numFmtId="0" fontId="42" fillId="2" borderId="0" xfId="13" applyFont="1" applyFill="1" applyBorder="1" applyAlignment="1">
      <alignment vertical="center"/>
    </xf>
    <xf numFmtId="0" fontId="9" fillId="3" borderId="7" xfId="13" applyFont="1" applyFill="1" applyBorder="1" applyAlignment="1">
      <alignment horizontal="center" vertical="center"/>
    </xf>
    <xf numFmtId="0" fontId="9" fillId="3" borderId="9" xfId="13" applyFont="1" applyFill="1" applyBorder="1" applyAlignment="1">
      <alignment horizontal="center" vertical="center"/>
    </xf>
    <xf numFmtId="0" fontId="9" fillId="3" borderId="1" xfId="13" quotePrefix="1" applyFont="1" applyFill="1" applyBorder="1" applyAlignment="1">
      <alignment horizontal="center" vertical="center" wrapText="1"/>
    </xf>
    <xf numFmtId="0" fontId="9" fillId="0" borderId="1" xfId="13" applyFont="1" applyBorder="1" applyAlignment="1">
      <alignment horizontal="center" vertical="center" wrapText="1"/>
    </xf>
    <xf numFmtId="0" fontId="41" fillId="0" borderId="4" xfId="13" applyFont="1" applyBorder="1" applyAlignment="1">
      <alignment horizontal="center" vertical="center" wrapText="1"/>
    </xf>
    <xf numFmtId="0" fontId="23" fillId="3" borderId="1" xfId="13" applyFont="1" applyFill="1" applyBorder="1" applyAlignment="1">
      <alignment horizontal="center" vertical="center"/>
    </xf>
    <xf numFmtId="0" fontId="9" fillId="0" borderId="4" xfId="13" applyFont="1" applyBorder="1" applyAlignment="1">
      <alignment horizontal="center" vertical="center"/>
    </xf>
    <xf numFmtId="0" fontId="3" fillId="2" borderId="0" xfId="13" applyFont="1" applyFill="1" applyBorder="1" applyAlignment="1">
      <alignment horizontal="left" vertical="center"/>
    </xf>
    <xf numFmtId="0" fontId="9" fillId="3" borderId="7" xfId="13" applyFont="1" applyFill="1" applyBorder="1" applyAlignment="1">
      <alignment horizontal="left" vertical="center"/>
    </xf>
    <xf numFmtId="0" fontId="41" fillId="3" borderId="9" xfId="13" applyFont="1" applyFill="1" applyBorder="1" applyAlignment="1">
      <alignment horizontal="left" vertical="center"/>
    </xf>
    <xf numFmtId="0" fontId="9" fillId="2" borderId="13" xfId="13" applyFont="1" applyFill="1" applyBorder="1" applyAlignment="1">
      <alignment horizontal="center" vertical="center"/>
    </xf>
    <xf numFmtId="0" fontId="9" fillId="2" borderId="2" xfId="13" applyFont="1" applyFill="1" applyBorder="1" applyAlignment="1">
      <alignment horizontal="center" vertical="center"/>
    </xf>
    <xf numFmtId="0" fontId="9" fillId="2" borderId="3" xfId="13" applyFont="1" applyFill="1" applyBorder="1" applyAlignment="1">
      <alignment horizontal="center" vertical="center"/>
    </xf>
    <xf numFmtId="0" fontId="9" fillId="2" borderId="5" xfId="13" applyFont="1" applyFill="1" applyBorder="1" applyAlignment="1">
      <alignment horizontal="center" vertical="center"/>
    </xf>
    <xf numFmtId="0" fontId="9" fillId="0" borderId="5" xfId="13" applyFont="1" applyBorder="1" applyAlignment="1">
      <alignment horizontal="center" vertical="center"/>
    </xf>
    <xf numFmtId="0" fontId="23" fillId="3" borderId="5" xfId="13" applyFont="1" applyFill="1" applyBorder="1" applyAlignment="1">
      <alignment horizontal="center" vertical="center"/>
    </xf>
    <xf numFmtId="0" fontId="9" fillId="3" borderId="1" xfId="14" applyFont="1" applyFill="1" applyBorder="1" applyAlignment="1">
      <alignment horizontal="center" vertical="center" wrapText="1"/>
    </xf>
    <xf numFmtId="0" fontId="9" fillId="3" borderId="4" xfId="14" applyFont="1" applyFill="1" applyBorder="1" applyAlignment="1">
      <alignment horizontal="center" vertical="center" wrapText="1"/>
    </xf>
    <xf numFmtId="0" fontId="9" fillId="3" borderId="13" xfId="14" applyFont="1" applyFill="1" applyBorder="1" applyAlignment="1">
      <alignment horizontal="center" vertical="center" wrapText="1"/>
    </xf>
    <xf numFmtId="0" fontId="9" fillId="3" borderId="2" xfId="14" applyFont="1" applyFill="1" applyBorder="1" applyAlignment="1">
      <alignment horizontal="center" vertical="center" wrapText="1"/>
    </xf>
    <xf numFmtId="0" fontId="9" fillId="3" borderId="3" xfId="14" applyFont="1" applyFill="1" applyBorder="1" applyAlignment="1">
      <alignment horizontal="center" vertical="center" wrapText="1"/>
    </xf>
    <xf numFmtId="0" fontId="23" fillId="0" borderId="5" xfId="14" applyFont="1" applyBorder="1" applyAlignment="1">
      <alignment horizontal="center" vertical="center" wrapText="1"/>
    </xf>
    <xf numFmtId="0" fontId="23" fillId="3" borderId="5" xfId="14" applyFont="1" applyFill="1" applyBorder="1" applyAlignment="1">
      <alignment horizontal="center" vertical="center" wrapText="1"/>
    </xf>
    <xf numFmtId="0" fontId="23" fillId="3" borderId="7" xfId="14" applyFont="1" applyFill="1" applyBorder="1" applyAlignment="1">
      <alignment horizontal="center" vertical="center" wrapText="1"/>
    </xf>
    <xf numFmtId="0" fontId="23" fillId="3" borderId="11" xfId="14" applyFont="1" applyFill="1" applyBorder="1" applyAlignment="1">
      <alignment horizontal="center" vertical="center" wrapText="1"/>
    </xf>
    <xf numFmtId="0" fontId="23" fillId="3" borderId="9" xfId="14" applyFont="1" applyFill="1" applyBorder="1" applyAlignment="1">
      <alignment horizontal="center" vertical="center" wrapText="1"/>
    </xf>
    <xf numFmtId="0" fontId="23" fillId="3" borderId="14" xfId="14" applyFont="1" applyFill="1" applyBorder="1" applyAlignment="1">
      <alignment horizontal="center" vertical="center" wrapText="1"/>
    </xf>
    <xf numFmtId="0" fontId="3" fillId="2" borderId="0" xfId="5" applyFont="1" applyFill="1" applyBorder="1" applyAlignment="1">
      <alignment horizontal="left" vertical="center"/>
    </xf>
    <xf numFmtId="0" fontId="44" fillId="2" borderId="0" xfId="5" applyFont="1" applyFill="1" applyBorder="1" applyAlignment="1">
      <alignment vertical="center"/>
    </xf>
    <xf numFmtId="0" fontId="23" fillId="3" borderId="1" xfId="14" applyFont="1" applyFill="1" applyBorder="1" applyAlignment="1">
      <alignment horizontal="center" vertical="center"/>
    </xf>
    <xf numFmtId="0" fontId="23" fillId="3" borderId="4" xfId="14" applyFont="1" applyFill="1" applyBorder="1" applyAlignment="1">
      <alignment horizontal="center" vertical="center"/>
    </xf>
    <xf numFmtId="0" fontId="9" fillId="3" borderId="1" xfId="14" applyFont="1" applyFill="1" applyBorder="1" applyAlignment="1">
      <alignment horizontal="center" vertical="center"/>
    </xf>
    <xf numFmtId="0" fontId="9" fillId="3" borderId="4" xfId="14" applyFont="1" applyFill="1" applyBorder="1" applyAlignment="1">
      <alignment horizontal="center" vertical="center"/>
    </xf>
    <xf numFmtId="0" fontId="9" fillId="3" borderId="1" xfId="14" quotePrefix="1" applyFont="1" applyFill="1" applyBorder="1" applyAlignment="1">
      <alignment horizontal="center" vertical="center" wrapText="1"/>
    </xf>
    <xf numFmtId="0" fontId="9" fillId="3" borderId="4" xfId="14" quotePrefix="1" applyFont="1" applyFill="1" applyBorder="1" applyAlignment="1">
      <alignment horizontal="center" vertical="center" wrapText="1"/>
    </xf>
    <xf numFmtId="0" fontId="33" fillId="2" borderId="0" xfId="7" applyFont="1" applyFill="1" applyBorder="1" applyAlignment="1">
      <alignment horizontal="left" vertical="center"/>
    </xf>
    <xf numFmtId="0" fontId="17" fillId="2" borderId="0" xfId="3" applyNumberFormat="1" applyFill="1" applyBorder="1" applyAlignment="1" applyProtection="1">
      <alignment horizontal="left" vertical="center"/>
    </xf>
    <xf numFmtId="3" fontId="33" fillId="2" borderId="0" xfId="7" applyNumberFormat="1" applyFont="1" applyFill="1" applyBorder="1" applyAlignment="1">
      <alignment horizontal="left" vertical="center"/>
    </xf>
    <xf numFmtId="3" fontId="33" fillId="2" borderId="0" xfId="7" quotePrefix="1" applyNumberFormat="1" applyFont="1" applyFill="1" applyBorder="1" applyAlignment="1">
      <alignment horizontal="left" vertical="center"/>
    </xf>
    <xf numFmtId="3" fontId="17" fillId="2" borderId="0" xfId="3" applyNumberFormat="1" applyFill="1" applyBorder="1" applyAlignment="1" applyProtection="1">
      <alignment horizontal="left" vertical="center"/>
    </xf>
    <xf numFmtId="0" fontId="3" fillId="6" borderId="0" xfId="0" applyFont="1" applyFill="1" applyBorder="1" applyAlignment="1">
      <alignment vertical="center"/>
    </xf>
    <xf numFmtId="0" fontId="20" fillId="2" borderId="0" xfId="0" applyFont="1" applyFill="1" applyBorder="1" applyAlignment="1">
      <alignment vertical="center"/>
    </xf>
    <xf numFmtId="0" fontId="17" fillId="2" borderId="15" xfId="3" applyNumberFormat="1" applyFill="1" applyBorder="1" applyAlignment="1" applyProtection="1">
      <alignment horizontal="left" vertical="center"/>
    </xf>
    <xf numFmtId="0" fontId="9" fillId="3" borderId="1" xfId="21" applyFont="1" applyFill="1" applyBorder="1" applyAlignment="1">
      <alignment horizontal="center" vertical="center"/>
    </xf>
    <xf numFmtId="0" fontId="9" fillId="3" borderId="4" xfId="21" applyFont="1" applyFill="1" applyBorder="1" applyAlignment="1">
      <alignment horizontal="center" vertical="center"/>
    </xf>
    <xf numFmtId="0" fontId="3" fillId="2" borderId="0" xfId="21" applyFont="1" applyFill="1" applyBorder="1" applyAlignment="1">
      <alignment horizontal="left" vertical="center"/>
    </xf>
    <xf numFmtId="0" fontId="3" fillId="2" borderId="0" xfId="5" quotePrefix="1" applyFont="1" applyFill="1" applyBorder="1" applyAlignment="1">
      <alignment horizontal="left" vertical="center"/>
    </xf>
    <xf numFmtId="0" fontId="9" fillId="0" borderId="1" xfId="5" applyFont="1" applyBorder="1" applyAlignment="1">
      <alignment horizontal="center" vertical="center" wrapText="1"/>
    </xf>
    <xf numFmtId="0" fontId="9" fillId="0" borderId="6" xfId="5" applyFont="1" applyBorder="1" applyAlignment="1">
      <alignment horizontal="center" vertical="center" wrapText="1"/>
    </xf>
    <xf numFmtId="0" fontId="9" fillId="0" borderId="4" xfId="5" applyFont="1" applyBorder="1" applyAlignment="1">
      <alignment horizontal="center" vertical="center" wrapText="1"/>
    </xf>
    <xf numFmtId="0" fontId="9" fillId="4" borderId="7" xfId="5" quotePrefix="1" applyFont="1" applyFill="1" applyBorder="1" applyAlignment="1">
      <alignment horizontal="center" vertical="center"/>
    </xf>
    <xf numFmtId="0" fontId="9" fillId="4" borderId="11" xfId="5" applyFont="1" applyFill="1" applyBorder="1" applyAlignment="1">
      <alignment horizontal="center" vertical="center"/>
    </xf>
    <xf numFmtId="0" fontId="9" fillId="4" borderId="15" xfId="5" quotePrefix="1" applyFont="1" applyFill="1" applyBorder="1" applyAlignment="1">
      <alignment horizontal="center" vertical="center"/>
    </xf>
    <xf numFmtId="0" fontId="9" fillId="0" borderId="8" xfId="5" applyFont="1" applyBorder="1" applyAlignment="1">
      <alignment horizontal="center" vertical="center"/>
    </xf>
    <xf numFmtId="0" fontId="9" fillId="0" borderId="12" xfId="5" applyFont="1" applyBorder="1" applyAlignment="1">
      <alignment horizontal="center" vertical="center"/>
    </xf>
    <xf numFmtId="3" fontId="9" fillId="3" borderId="6" xfId="13" applyNumberFormat="1" applyFont="1" applyFill="1" applyBorder="1" applyAlignment="1">
      <alignment horizontal="center" vertical="center"/>
    </xf>
  </cellXfs>
  <cellStyles count="22">
    <cellStyle name="Comma" xfId="20" builtinId="3"/>
    <cellStyle name="Comma 2" xfId="6"/>
    <cellStyle name="Comma 2 2" xfId="11"/>
    <cellStyle name="Comma 3" xfId="18"/>
    <cellStyle name="Hyperlink" xfId="3" builtinId="8"/>
    <cellStyle name="Hyperlink 2" xfId="4"/>
    <cellStyle name="Hyperlink 3" xfId="12"/>
    <cellStyle name="Normal" xfId="0" builtinId="0"/>
    <cellStyle name="Normal 2" xfId="5"/>
    <cellStyle name="Normal 2 2" xfId="15"/>
    <cellStyle name="Normal 3" xfId="16"/>
    <cellStyle name="Normal 4" xfId="13"/>
    <cellStyle name="Normal 5" xfId="19"/>
    <cellStyle name="Normal 5 2" xfId="8"/>
    <cellStyle name="Normal 6" xfId="21"/>
    <cellStyle name="Normal 6 2" xfId="9"/>
    <cellStyle name="Normal 8 2" xfId="14"/>
    <cellStyle name="Normal 9" xfId="7"/>
    <cellStyle name="Normal_Sheet2" xfId="2"/>
    <cellStyle name="Percent" xfId="1" builtinId="5"/>
    <cellStyle name="Percent 2" xfId="10"/>
    <cellStyle name="Percent 2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dfpni.gov.uk/topics/statistics-and-research/ni-residential-property-price-inde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dfpni.gov.uk/topics/statistics-and-research/ni-residential-property-price-index"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finance-ni.gov.uk/topics/statistics-and-research/new-dwelling-statistic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finance-ni.gov.uk/topics/statistics-and-research/new-dwelling-statistic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ommunities-ni.gov.uk/scheme-typ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dsdni.gov.uk/scheme-type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dfpni.gov.uk/topics/statistics-and-research/ni-residential-property-price-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tabSelected="1" workbookViewId="0">
      <selection sqref="A1:XFD1"/>
    </sheetView>
  </sheetViews>
  <sheetFormatPr defaultRowHeight="15" x14ac:dyDescent="0.25"/>
  <sheetData>
    <row r="1" spans="1:9" ht="21" x14ac:dyDescent="0.35">
      <c r="A1" s="543" t="s">
        <v>310</v>
      </c>
      <c r="B1" s="543"/>
      <c r="C1" s="543"/>
      <c r="D1" s="543"/>
      <c r="E1" s="543"/>
      <c r="F1" s="543"/>
      <c r="G1" s="543"/>
      <c r="H1" s="543"/>
      <c r="I1" s="543"/>
    </row>
    <row r="3" spans="1:9" ht="15.75" x14ac:dyDescent="0.25">
      <c r="A3" s="11" t="s">
        <v>207</v>
      </c>
    </row>
    <row r="5" spans="1:9" x14ac:dyDescent="0.25">
      <c r="A5" s="12" t="s">
        <v>208</v>
      </c>
    </row>
    <row r="7" spans="1:9" x14ac:dyDescent="0.25">
      <c r="A7" s="13">
        <v>1.1000000000000001</v>
      </c>
      <c r="B7" s="14" t="s">
        <v>209</v>
      </c>
    </row>
    <row r="8" spans="1:9" x14ac:dyDescent="0.25">
      <c r="A8" s="13">
        <v>1.2</v>
      </c>
      <c r="B8" s="14" t="s">
        <v>210</v>
      </c>
    </row>
    <row r="9" spans="1:9" x14ac:dyDescent="0.25">
      <c r="A9" s="13">
        <v>1.3</v>
      </c>
      <c r="B9" s="14" t="s">
        <v>211</v>
      </c>
    </row>
    <row r="10" spans="1:9" x14ac:dyDescent="0.25">
      <c r="A10" s="13">
        <v>1.4</v>
      </c>
      <c r="B10" s="14" t="s">
        <v>212</v>
      </c>
    </row>
    <row r="12" spans="1:9" x14ac:dyDescent="0.25">
      <c r="A12" s="12" t="s">
        <v>213</v>
      </c>
    </row>
    <row r="14" spans="1:9" x14ac:dyDescent="0.25">
      <c r="A14" s="13">
        <v>2.1</v>
      </c>
      <c r="B14" s="14" t="s">
        <v>214</v>
      </c>
    </row>
    <row r="15" spans="1:9" x14ac:dyDescent="0.25">
      <c r="A15" s="13">
        <v>2.2000000000000002</v>
      </c>
      <c r="B15" s="14" t="s">
        <v>215</v>
      </c>
    </row>
    <row r="16" spans="1:9" x14ac:dyDescent="0.25">
      <c r="A16" s="13">
        <v>2.2999999999999998</v>
      </c>
      <c r="B16" s="14" t="s">
        <v>216</v>
      </c>
    </row>
    <row r="18" spans="1:2" x14ac:dyDescent="0.25">
      <c r="A18" s="12" t="s">
        <v>217</v>
      </c>
    </row>
    <row r="20" spans="1:2" x14ac:dyDescent="0.25">
      <c r="A20" s="13">
        <v>3.1</v>
      </c>
      <c r="B20" s="14" t="s">
        <v>218</v>
      </c>
    </row>
    <row r="21" spans="1:2" x14ac:dyDescent="0.25">
      <c r="A21" s="13">
        <v>3.2</v>
      </c>
      <c r="B21" s="14" t="s">
        <v>219</v>
      </c>
    </row>
    <row r="22" spans="1:2" x14ac:dyDescent="0.25">
      <c r="A22" s="13">
        <v>3.3</v>
      </c>
      <c r="B22" s="14" t="s">
        <v>220</v>
      </c>
    </row>
    <row r="23" spans="1:2" x14ac:dyDescent="0.25">
      <c r="A23" s="13">
        <v>3.4</v>
      </c>
      <c r="B23" s="14" t="s">
        <v>221</v>
      </c>
    </row>
    <row r="24" spans="1:2" x14ac:dyDescent="0.25">
      <c r="A24" s="13">
        <v>3.5</v>
      </c>
      <c r="B24" s="14" t="s">
        <v>222</v>
      </c>
    </row>
  </sheetData>
  <mergeCells count="1">
    <mergeCell ref="A1:I1"/>
  </mergeCells>
  <hyperlinks>
    <hyperlink ref="B7" location="T1.1!A1" display="T1.1!A1"/>
    <hyperlink ref="B8" location="T1.2!A1" display="T1.2!A1"/>
    <hyperlink ref="B9" location="T1.3!A1" display="T1.3!A1"/>
    <hyperlink ref="B10" location="T1.4!A1" display="T1.4!A1"/>
    <hyperlink ref="B14" location="T2.1!A1" display="T2.1!A1"/>
    <hyperlink ref="B15" location="T2.2!A1" display="T2.2!A1"/>
    <hyperlink ref="B16" location="T2.3!A1" display="T2.3!A1"/>
    <hyperlink ref="B20" location="T3.1!A1" display="T3.1!A1"/>
    <hyperlink ref="B21" location="T3.2!A1" display="T3.2!A1"/>
    <hyperlink ref="B22" location="T3.3!A1" display="T3.3!A1"/>
    <hyperlink ref="B23" location="T3.4!A1" display="T3.4!A1"/>
    <hyperlink ref="B24" location="T3.5!A1" display="T3.5!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zoomScaleNormal="100" workbookViewId="0">
      <pane ySplit="4" topLeftCell="A5" activePane="bottomLeft" state="frozen"/>
      <selection sqref="A1:E1"/>
      <selection pane="bottomLeft" sqref="A1:G1"/>
    </sheetView>
  </sheetViews>
  <sheetFormatPr defaultRowHeight="15" x14ac:dyDescent="0.25"/>
  <cols>
    <col min="1" max="1" width="8" style="461" customWidth="1"/>
    <col min="2" max="2" width="13.42578125" style="460" customWidth="1"/>
    <col min="3" max="7" width="15.140625" style="460" customWidth="1"/>
    <col min="8" max="16384" width="9.140625" style="460"/>
  </cols>
  <sheetData>
    <row r="1" spans="1:7" ht="21" x14ac:dyDescent="0.25">
      <c r="A1" s="610" t="s">
        <v>131</v>
      </c>
      <c r="B1" s="611"/>
      <c r="C1" s="611"/>
      <c r="D1" s="611"/>
      <c r="E1" s="611"/>
      <c r="F1" s="611"/>
      <c r="G1" s="611"/>
    </row>
    <row r="2" spans="1:7" ht="12" customHeight="1" x14ac:dyDescent="0.25">
      <c r="B2" s="462"/>
      <c r="C2" s="462"/>
      <c r="D2" s="462"/>
      <c r="E2" s="462"/>
      <c r="F2" s="462"/>
      <c r="G2" s="462"/>
    </row>
    <row r="3" spans="1:7" ht="13.5" customHeight="1" x14ac:dyDescent="0.25">
      <c r="A3" s="463" t="s">
        <v>115</v>
      </c>
      <c r="B3" s="464" t="s">
        <v>116</v>
      </c>
      <c r="C3" s="465" t="s">
        <v>132</v>
      </c>
      <c r="D3" s="466" t="s">
        <v>133</v>
      </c>
      <c r="E3" s="466" t="s">
        <v>134</v>
      </c>
      <c r="F3" s="467" t="s">
        <v>135</v>
      </c>
      <c r="G3" s="468" t="s">
        <v>37</v>
      </c>
    </row>
    <row r="4" spans="1:7" ht="7.5" customHeight="1" x14ac:dyDescent="0.25">
      <c r="A4" s="469"/>
      <c r="B4" s="470"/>
      <c r="C4" s="470"/>
      <c r="D4" s="470"/>
      <c r="E4" s="470"/>
      <c r="F4" s="470"/>
      <c r="G4" s="471"/>
    </row>
    <row r="5" spans="1:7" ht="15.75" customHeight="1" x14ac:dyDescent="0.25">
      <c r="A5" s="184">
        <v>2007</v>
      </c>
      <c r="B5" s="180" t="s">
        <v>121</v>
      </c>
      <c r="C5" s="165">
        <v>2191</v>
      </c>
      <c r="D5" s="165">
        <v>2464</v>
      </c>
      <c r="E5" s="165">
        <v>3344</v>
      </c>
      <c r="F5" s="165">
        <v>691</v>
      </c>
      <c r="G5" s="166">
        <v>8690</v>
      </c>
    </row>
    <row r="6" spans="1:7" ht="15.75" customHeight="1" x14ac:dyDescent="0.25">
      <c r="A6" s="185"/>
      <c r="B6" s="181" t="s">
        <v>122</v>
      </c>
      <c r="C6" s="167">
        <v>2318</v>
      </c>
      <c r="D6" s="167">
        <v>2693</v>
      </c>
      <c r="E6" s="167">
        <v>3568</v>
      </c>
      <c r="F6" s="167">
        <v>741</v>
      </c>
      <c r="G6" s="168">
        <v>9320</v>
      </c>
    </row>
    <row r="7" spans="1:7" ht="15.75" customHeight="1" x14ac:dyDescent="0.25">
      <c r="A7" s="185"/>
      <c r="B7" s="181" t="s">
        <v>123</v>
      </c>
      <c r="C7" s="167">
        <v>1906</v>
      </c>
      <c r="D7" s="167">
        <v>1875</v>
      </c>
      <c r="E7" s="167">
        <v>2457</v>
      </c>
      <c r="F7" s="167">
        <v>526</v>
      </c>
      <c r="G7" s="168">
        <v>6764</v>
      </c>
    </row>
    <row r="8" spans="1:7" ht="15.75" customHeight="1" x14ac:dyDescent="0.25">
      <c r="A8" s="185"/>
      <c r="B8" s="181" t="s">
        <v>124</v>
      </c>
      <c r="C8" s="167">
        <v>1146</v>
      </c>
      <c r="D8" s="167">
        <v>1209</v>
      </c>
      <c r="E8" s="167">
        <v>1503</v>
      </c>
      <c r="F8" s="167">
        <v>420</v>
      </c>
      <c r="G8" s="168">
        <v>4278</v>
      </c>
    </row>
    <row r="9" spans="1:7" ht="15.75" customHeight="1" x14ac:dyDescent="0.25">
      <c r="A9" s="186"/>
      <c r="B9" s="182" t="s">
        <v>37</v>
      </c>
      <c r="C9" s="169">
        <v>7561</v>
      </c>
      <c r="D9" s="169">
        <v>8241</v>
      </c>
      <c r="E9" s="169">
        <v>10872</v>
      </c>
      <c r="F9" s="169">
        <v>2378</v>
      </c>
      <c r="G9" s="169">
        <v>29052</v>
      </c>
    </row>
    <row r="10" spans="1:7" ht="15.75" customHeight="1" x14ac:dyDescent="0.25">
      <c r="A10" s="185">
        <v>2008</v>
      </c>
      <c r="B10" s="181" t="s">
        <v>121</v>
      </c>
      <c r="C10" s="167">
        <v>775</v>
      </c>
      <c r="D10" s="167">
        <v>877</v>
      </c>
      <c r="E10" s="167">
        <v>1110</v>
      </c>
      <c r="F10" s="167">
        <v>239</v>
      </c>
      <c r="G10" s="168">
        <v>3001</v>
      </c>
    </row>
    <row r="11" spans="1:7" ht="15.75" customHeight="1" x14ac:dyDescent="0.25">
      <c r="A11" s="185"/>
      <c r="B11" s="181" t="s">
        <v>122</v>
      </c>
      <c r="C11" s="167">
        <v>814</v>
      </c>
      <c r="D11" s="167">
        <v>1028</v>
      </c>
      <c r="E11" s="167">
        <v>1152</v>
      </c>
      <c r="F11" s="167">
        <v>321</v>
      </c>
      <c r="G11" s="168">
        <v>3315</v>
      </c>
    </row>
    <row r="12" spans="1:7" ht="15.75" customHeight="1" x14ac:dyDescent="0.25">
      <c r="A12" s="185"/>
      <c r="B12" s="181" t="s">
        <v>123</v>
      </c>
      <c r="C12" s="167">
        <v>608</v>
      </c>
      <c r="D12" s="167">
        <v>684</v>
      </c>
      <c r="E12" s="167">
        <v>785</v>
      </c>
      <c r="F12" s="167">
        <v>176</v>
      </c>
      <c r="G12" s="168">
        <v>2253</v>
      </c>
    </row>
    <row r="13" spans="1:7" ht="15.75" customHeight="1" x14ac:dyDescent="0.25">
      <c r="A13" s="185"/>
      <c r="B13" s="181" t="s">
        <v>124</v>
      </c>
      <c r="C13" s="167">
        <v>614</v>
      </c>
      <c r="D13" s="167">
        <v>729</v>
      </c>
      <c r="E13" s="167">
        <v>740</v>
      </c>
      <c r="F13" s="167">
        <v>166</v>
      </c>
      <c r="G13" s="168">
        <v>2249</v>
      </c>
    </row>
    <row r="14" spans="1:7" ht="15.75" customHeight="1" x14ac:dyDescent="0.25">
      <c r="A14" s="186"/>
      <c r="B14" s="182" t="s">
        <v>37</v>
      </c>
      <c r="C14" s="169">
        <v>2811</v>
      </c>
      <c r="D14" s="169">
        <v>3318</v>
      </c>
      <c r="E14" s="169">
        <v>3787</v>
      </c>
      <c r="F14" s="169">
        <v>902</v>
      </c>
      <c r="G14" s="169">
        <v>10818</v>
      </c>
    </row>
    <row r="15" spans="1:7" ht="15.75" customHeight="1" x14ac:dyDescent="0.25">
      <c r="A15" s="185">
        <v>2009</v>
      </c>
      <c r="B15" s="181" t="s">
        <v>121</v>
      </c>
      <c r="C15" s="167">
        <v>528</v>
      </c>
      <c r="D15" s="167">
        <v>669</v>
      </c>
      <c r="E15" s="167">
        <v>624</v>
      </c>
      <c r="F15" s="167">
        <v>175</v>
      </c>
      <c r="G15" s="168">
        <v>1996</v>
      </c>
    </row>
    <row r="16" spans="1:7" ht="15.75" customHeight="1" x14ac:dyDescent="0.25">
      <c r="A16" s="185"/>
      <c r="B16" s="181" t="s">
        <v>122</v>
      </c>
      <c r="C16" s="167">
        <v>729</v>
      </c>
      <c r="D16" s="167">
        <v>1018</v>
      </c>
      <c r="E16" s="167">
        <v>847</v>
      </c>
      <c r="F16" s="167">
        <v>233</v>
      </c>
      <c r="G16" s="168">
        <v>2827</v>
      </c>
    </row>
    <row r="17" spans="1:7" ht="15.75" customHeight="1" x14ac:dyDescent="0.25">
      <c r="A17" s="185"/>
      <c r="B17" s="181" t="s">
        <v>123</v>
      </c>
      <c r="C17" s="167">
        <v>860</v>
      </c>
      <c r="D17" s="167">
        <v>1114</v>
      </c>
      <c r="E17" s="167">
        <v>1032</v>
      </c>
      <c r="F17" s="167">
        <v>229</v>
      </c>
      <c r="G17" s="168">
        <v>3235</v>
      </c>
    </row>
    <row r="18" spans="1:7" ht="15.75" customHeight="1" x14ac:dyDescent="0.25">
      <c r="A18" s="185"/>
      <c r="B18" s="181" t="s">
        <v>124</v>
      </c>
      <c r="C18" s="167">
        <v>989</v>
      </c>
      <c r="D18" s="167">
        <v>1239</v>
      </c>
      <c r="E18" s="167">
        <v>1103</v>
      </c>
      <c r="F18" s="167">
        <v>254</v>
      </c>
      <c r="G18" s="168">
        <v>3585</v>
      </c>
    </row>
    <row r="19" spans="1:7" ht="15.75" customHeight="1" x14ac:dyDescent="0.25">
      <c r="A19" s="186"/>
      <c r="B19" s="182" t="s">
        <v>37</v>
      </c>
      <c r="C19" s="169">
        <v>3106</v>
      </c>
      <c r="D19" s="169">
        <v>4040</v>
      </c>
      <c r="E19" s="169">
        <v>3606</v>
      </c>
      <c r="F19" s="169">
        <v>891</v>
      </c>
      <c r="G19" s="169">
        <v>11643</v>
      </c>
    </row>
    <row r="20" spans="1:7" ht="15.75" customHeight="1" x14ac:dyDescent="0.25">
      <c r="A20" s="185">
        <v>2010</v>
      </c>
      <c r="B20" s="181" t="s">
        <v>121</v>
      </c>
      <c r="C20" s="167">
        <v>639</v>
      </c>
      <c r="D20" s="167">
        <v>796</v>
      </c>
      <c r="E20" s="167">
        <v>848</v>
      </c>
      <c r="F20" s="167">
        <v>221</v>
      </c>
      <c r="G20" s="168">
        <v>2504</v>
      </c>
    </row>
    <row r="21" spans="1:7" ht="15.75" customHeight="1" x14ac:dyDescent="0.25">
      <c r="A21" s="185"/>
      <c r="B21" s="181" t="s">
        <v>122</v>
      </c>
      <c r="C21" s="167">
        <v>738</v>
      </c>
      <c r="D21" s="167">
        <v>924</v>
      </c>
      <c r="E21" s="167">
        <v>849</v>
      </c>
      <c r="F21" s="167">
        <v>185</v>
      </c>
      <c r="G21" s="168">
        <v>2696</v>
      </c>
    </row>
    <row r="22" spans="1:7" ht="15.75" customHeight="1" x14ac:dyDescent="0.25">
      <c r="A22" s="185"/>
      <c r="B22" s="181" t="s">
        <v>123</v>
      </c>
      <c r="C22" s="167">
        <v>705</v>
      </c>
      <c r="D22" s="167">
        <v>906</v>
      </c>
      <c r="E22" s="167">
        <v>961</v>
      </c>
      <c r="F22" s="167">
        <v>134</v>
      </c>
      <c r="G22" s="168">
        <v>2706</v>
      </c>
    </row>
    <row r="23" spans="1:7" ht="15.75" customHeight="1" x14ac:dyDescent="0.25">
      <c r="A23" s="185"/>
      <c r="B23" s="181" t="s">
        <v>124</v>
      </c>
      <c r="C23" s="167">
        <v>825</v>
      </c>
      <c r="D23" s="167">
        <v>844</v>
      </c>
      <c r="E23" s="167">
        <v>936</v>
      </c>
      <c r="F23" s="167">
        <v>208</v>
      </c>
      <c r="G23" s="168">
        <v>2812</v>
      </c>
    </row>
    <row r="24" spans="1:7" ht="15.75" customHeight="1" x14ac:dyDescent="0.25">
      <c r="A24" s="186"/>
      <c r="B24" s="182" t="s">
        <v>37</v>
      </c>
      <c r="C24" s="169">
        <v>2907</v>
      </c>
      <c r="D24" s="169">
        <v>3470</v>
      </c>
      <c r="E24" s="169">
        <v>3594</v>
      </c>
      <c r="F24" s="169">
        <v>748</v>
      </c>
      <c r="G24" s="169">
        <v>10719</v>
      </c>
    </row>
    <row r="25" spans="1:7" ht="15.75" customHeight="1" x14ac:dyDescent="0.25">
      <c r="A25" s="184">
        <v>2011</v>
      </c>
      <c r="B25" s="177" t="s">
        <v>121</v>
      </c>
      <c r="C25" s="165">
        <v>654</v>
      </c>
      <c r="D25" s="165">
        <v>770</v>
      </c>
      <c r="E25" s="165">
        <v>817</v>
      </c>
      <c r="F25" s="165">
        <v>159</v>
      </c>
      <c r="G25" s="166">
        <v>2400</v>
      </c>
    </row>
    <row r="26" spans="1:7" ht="15.75" customHeight="1" x14ac:dyDescent="0.25">
      <c r="A26" s="185"/>
      <c r="B26" s="174" t="s">
        <v>122</v>
      </c>
      <c r="C26" s="167">
        <v>761</v>
      </c>
      <c r="D26" s="167">
        <v>811</v>
      </c>
      <c r="E26" s="167">
        <v>814</v>
      </c>
      <c r="F26" s="167">
        <v>233</v>
      </c>
      <c r="G26" s="168">
        <v>2619</v>
      </c>
    </row>
    <row r="27" spans="1:7" ht="15.75" customHeight="1" x14ac:dyDescent="0.25">
      <c r="A27" s="185"/>
      <c r="B27" s="174" t="s">
        <v>123</v>
      </c>
      <c r="C27" s="167">
        <v>961</v>
      </c>
      <c r="D27" s="167">
        <v>1025</v>
      </c>
      <c r="E27" s="167">
        <v>950</v>
      </c>
      <c r="F27" s="167">
        <v>272</v>
      </c>
      <c r="G27" s="168">
        <v>3208</v>
      </c>
    </row>
    <row r="28" spans="1:7" ht="15.75" customHeight="1" x14ac:dyDescent="0.25">
      <c r="A28" s="185"/>
      <c r="B28" s="174" t="s">
        <v>124</v>
      </c>
      <c r="C28" s="167">
        <v>900</v>
      </c>
      <c r="D28" s="167">
        <v>987</v>
      </c>
      <c r="E28" s="167">
        <v>927</v>
      </c>
      <c r="F28" s="167">
        <v>263</v>
      </c>
      <c r="G28" s="168">
        <v>3077</v>
      </c>
    </row>
    <row r="29" spans="1:7" ht="15.75" customHeight="1" x14ac:dyDescent="0.25">
      <c r="A29" s="186"/>
      <c r="B29" s="175" t="s">
        <v>37</v>
      </c>
      <c r="C29" s="169">
        <v>3276</v>
      </c>
      <c r="D29" s="169">
        <v>3593</v>
      </c>
      <c r="E29" s="169">
        <v>3508</v>
      </c>
      <c r="F29" s="169">
        <v>927</v>
      </c>
      <c r="G29" s="169">
        <v>11304</v>
      </c>
    </row>
    <row r="30" spans="1:7" ht="15.75" customHeight="1" x14ac:dyDescent="0.25">
      <c r="A30" s="184">
        <v>2012</v>
      </c>
      <c r="B30" s="177" t="s">
        <v>121</v>
      </c>
      <c r="C30" s="165">
        <v>937</v>
      </c>
      <c r="D30" s="165">
        <v>971</v>
      </c>
      <c r="E30" s="165">
        <v>1017</v>
      </c>
      <c r="F30" s="165">
        <v>250</v>
      </c>
      <c r="G30" s="166">
        <v>3175</v>
      </c>
    </row>
    <row r="31" spans="1:7" ht="15.75" customHeight="1" x14ac:dyDescent="0.25">
      <c r="A31" s="185"/>
      <c r="B31" s="174" t="s">
        <v>122</v>
      </c>
      <c r="C31" s="167">
        <v>901</v>
      </c>
      <c r="D31" s="167">
        <v>975</v>
      </c>
      <c r="E31" s="167">
        <v>990</v>
      </c>
      <c r="F31" s="167">
        <v>261</v>
      </c>
      <c r="G31" s="168">
        <v>3127</v>
      </c>
    </row>
    <row r="32" spans="1:7" ht="15.75" customHeight="1" x14ac:dyDescent="0.25">
      <c r="A32" s="187"/>
      <c r="B32" s="174" t="s">
        <v>123</v>
      </c>
      <c r="C32" s="167">
        <v>1119</v>
      </c>
      <c r="D32" s="167">
        <v>1130</v>
      </c>
      <c r="E32" s="167">
        <v>1034</v>
      </c>
      <c r="F32" s="167">
        <v>274</v>
      </c>
      <c r="G32" s="168">
        <v>3557</v>
      </c>
    </row>
    <row r="33" spans="1:7" ht="15.75" customHeight="1" x14ac:dyDescent="0.25">
      <c r="A33" s="187"/>
      <c r="B33" s="174" t="s">
        <v>124</v>
      </c>
      <c r="C33" s="167">
        <v>1177</v>
      </c>
      <c r="D33" s="167">
        <v>1147</v>
      </c>
      <c r="E33" s="167">
        <v>1179</v>
      </c>
      <c r="F33" s="167">
        <v>268</v>
      </c>
      <c r="G33" s="168">
        <v>3771</v>
      </c>
    </row>
    <row r="34" spans="1:7" ht="15.75" customHeight="1" x14ac:dyDescent="0.25">
      <c r="A34" s="188"/>
      <c r="B34" s="175" t="s">
        <v>37</v>
      </c>
      <c r="C34" s="169">
        <v>4134</v>
      </c>
      <c r="D34" s="169">
        <v>4223</v>
      </c>
      <c r="E34" s="169">
        <v>4220</v>
      </c>
      <c r="F34" s="169">
        <v>1053</v>
      </c>
      <c r="G34" s="169">
        <v>13630</v>
      </c>
    </row>
    <row r="35" spans="1:7" ht="15.75" customHeight="1" x14ac:dyDescent="0.25">
      <c r="A35" s="189">
        <v>2013</v>
      </c>
      <c r="B35" s="177" t="s">
        <v>121</v>
      </c>
      <c r="C35" s="165">
        <v>1027</v>
      </c>
      <c r="D35" s="165">
        <v>1072</v>
      </c>
      <c r="E35" s="165">
        <v>1065</v>
      </c>
      <c r="F35" s="165">
        <v>274</v>
      </c>
      <c r="G35" s="166">
        <v>3438</v>
      </c>
    </row>
    <row r="36" spans="1:7" ht="15.75" customHeight="1" x14ac:dyDescent="0.25">
      <c r="A36" s="190"/>
      <c r="B36" s="174" t="s">
        <v>122</v>
      </c>
      <c r="C36" s="167">
        <v>1193</v>
      </c>
      <c r="D36" s="167">
        <v>1196</v>
      </c>
      <c r="E36" s="167">
        <v>1227</v>
      </c>
      <c r="F36" s="167">
        <v>259</v>
      </c>
      <c r="G36" s="168">
        <v>3875</v>
      </c>
    </row>
    <row r="37" spans="1:7" ht="15.75" customHeight="1" x14ac:dyDescent="0.25">
      <c r="A37" s="190"/>
      <c r="B37" s="174" t="s">
        <v>123</v>
      </c>
      <c r="C37" s="167">
        <v>1335</v>
      </c>
      <c r="D37" s="167">
        <v>1278</v>
      </c>
      <c r="E37" s="167">
        <v>1275</v>
      </c>
      <c r="F37" s="167">
        <v>324</v>
      </c>
      <c r="G37" s="168">
        <v>4212</v>
      </c>
    </row>
    <row r="38" spans="1:7" ht="15.75" customHeight="1" x14ac:dyDescent="0.25">
      <c r="A38" s="190"/>
      <c r="B38" s="174" t="s">
        <v>124</v>
      </c>
      <c r="C38" s="167">
        <v>1603</v>
      </c>
      <c r="D38" s="167">
        <v>1572</v>
      </c>
      <c r="E38" s="167">
        <v>1456</v>
      </c>
      <c r="F38" s="167">
        <v>426</v>
      </c>
      <c r="G38" s="168">
        <v>5057</v>
      </c>
    </row>
    <row r="39" spans="1:7" ht="15.75" customHeight="1" x14ac:dyDescent="0.25">
      <c r="A39" s="191"/>
      <c r="B39" s="175" t="s">
        <v>37</v>
      </c>
      <c r="C39" s="169">
        <v>5158</v>
      </c>
      <c r="D39" s="169">
        <v>5118</v>
      </c>
      <c r="E39" s="169">
        <v>5023</v>
      </c>
      <c r="F39" s="169">
        <v>1283</v>
      </c>
      <c r="G39" s="169">
        <v>16582</v>
      </c>
    </row>
    <row r="40" spans="1:7" ht="15.75" customHeight="1" x14ac:dyDescent="0.25">
      <c r="A40" s="189">
        <v>2014</v>
      </c>
      <c r="B40" s="177" t="s">
        <v>121</v>
      </c>
      <c r="C40" s="165">
        <v>1482</v>
      </c>
      <c r="D40" s="165">
        <v>1407</v>
      </c>
      <c r="E40" s="165">
        <v>1379</v>
      </c>
      <c r="F40" s="165">
        <v>363</v>
      </c>
      <c r="G40" s="166">
        <v>4631</v>
      </c>
    </row>
    <row r="41" spans="1:7" ht="15.75" customHeight="1" x14ac:dyDescent="0.25">
      <c r="A41" s="190"/>
      <c r="B41" s="174" t="s">
        <v>122</v>
      </c>
      <c r="C41" s="167">
        <v>1665</v>
      </c>
      <c r="D41" s="167">
        <v>1655</v>
      </c>
      <c r="E41" s="167">
        <v>1531</v>
      </c>
      <c r="F41" s="167">
        <v>413</v>
      </c>
      <c r="G41" s="168">
        <v>5264</v>
      </c>
    </row>
    <row r="42" spans="1:7" ht="15.75" customHeight="1" x14ac:dyDescent="0.25">
      <c r="A42" s="190"/>
      <c r="B42" s="174" t="s">
        <v>123</v>
      </c>
      <c r="C42" s="167">
        <v>1743</v>
      </c>
      <c r="D42" s="167">
        <v>1742</v>
      </c>
      <c r="E42" s="167">
        <v>1572</v>
      </c>
      <c r="F42" s="167">
        <v>429</v>
      </c>
      <c r="G42" s="168">
        <v>5486</v>
      </c>
    </row>
    <row r="43" spans="1:7" ht="15.75" customHeight="1" x14ac:dyDescent="0.25">
      <c r="A43" s="190"/>
      <c r="B43" s="174" t="s">
        <v>124</v>
      </c>
      <c r="C43" s="167">
        <v>1853</v>
      </c>
      <c r="D43" s="167">
        <v>1833</v>
      </c>
      <c r="E43" s="167">
        <v>1675</v>
      </c>
      <c r="F43" s="167">
        <v>491</v>
      </c>
      <c r="G43" s="168">
        <v>5852</v>
      </c>
    </row>
    <row r="44" spans="1:7" ht="15.75" customHeight="1" x14ac:dyDescent="0.25">
      <c r="A44" s="190"/>
      <c r="B44" s="176" t="s">
        <v>37</v>
      </c>
      <c r="C44" s="168">
        <v>6743</v>
      </c>
      <c r="D44" s="168">
        <v>6637</v>
      </c>
      <c r="E44" s="168">
        <v>6157</v>
      </c>
      <c r="F44" s="168">
        <v>1696</v>
      </c>
      <c r="G44" s="168">
        <v>21233</v>
      </c>
    </row>
    <row r="45" spans="1:7" ht="15.75" customHeight="1" x14ac:dyDescent="0.25">
      <c r="A45" s="189">
        <v>2015</v>
      </c>
      <c r="B45" s="177" t="s">
        <v>121</v>
      </c>
      <c r="C45" s="165">
        <v>1422</v>
      </c>
      <c r="D45" s="165">
        <v>1469</v>
      </c>
      <c r="E45" s="165">
        <v>1382</v>
      </c>
      <c r="F45" s="165">
        <v>341</v>
      </c>
      <c r="G45" s="166">
        <v>4614</v>
      </c>
    </row>
    <row r="46" spans="1:7" ht="15.75" customHeight="1" x14ac:dyDescent="0.25">
      <c r="A46" s="192"/>
      <c r="B46" s="174" t="s">
        <v>122</v>
      </c>
      <c r="C46" s="167">
        <v>1639</v>
      </c>
      <c r="D46" s="167">
        <v>1694</v>
      </c>
      <c r="E46" s="167">
        <v>1481</v>
      </c>
      <c r="F46" s="167">
        <v>475</v>
      </c>
      <c r="G46" s="168">
        <v>5289</v>
      </c>
    </row>
    <row r="47" spans="1:7" ht="15.75" customHeight="1" x14ac:dyDescent="0.25">
      <c r="A47" s="192"/>
      <c r="B47" s="174" t="s">
        <v>123</v>
      </c>
      <c r="C47" s="167">
        <v>1861</v>
      </c>
      <c r="D47" s="167">
        <v>1978</v>
      </c>
      <c r="E47" s="167">
        <v>1562</v>
      </c>
      <c r="F47" s="167">
        <v>436</v>
      </c>
      <c r="G47" s="168">
        <v>5837</v>
      </c>
    </row>
    <row r="48" spans="1:7" ht="15.75" customHeight="1" x14ac:dyDescent="0.25">
      <c r="A48" s="192"/>
      <c r="B48" s="174" t="s">
        <v>124</v>
      </c>
      <c r="C48" s="167">
        <v>1864</v>
      </c>
      <c r="D48" s="167">
        <v>2049</v>
      </c>
      <c r="E48" s="167">
        <v>1762</v>
      </c>
      <c r="F48" s="167">
        <v>500</v>
      </c>
      <c r="G48" s="168">
        <v>6175</v>
      </c>
    </row>
    <row r="49" spans="1:7" ht="15.75" customHeight="1" x14ac:dyDescent="0.25">
      <c r="A49" s="193"/>
      <c r="B49" s="175" t="s">
        <v>37</v>
      </c>
      <c r="C49" s="169">
        <v>6786</v>
      </c>
      <c r="D49" s="169">
        <v>7190</v>
      </c>
      <c r="E49" s="169">
        <v>6187</v>
      </c>
      <c r="F49" s="169">
        <v>1752</v>
      </c>
      <c r="G49" s="169">
        <v>21915</v>
      </c>
    </row>
    <row r="50" spans="1:7" ht="15.75" customHeight="1" x14ac:dyDescent="0.25">
      <c r="A50" s="189">
        <v>2016</v>
      </c>
      <c r="B50" s="183" t="s">
        <v>121</v>
      </c>
      <c r="C50" s="170">
        <v>1761</v>
      </c>
      <c r="D50" s="170">
        <v>1879</v>
      </c>
      <c r="E50" s="170">
        <v>1897</v>
      </c>
      <c r="F50" s="170">
        <v>616</v>
      </c>
      <c r="G50" s="171">
        <v>6153</v>
      </c>
    </row>
    <row r="51" spans="1:7" ht="15.75" customHeight="1" x14ac:dyDescent="0.25">
      <c r="A51" s="190"/>
      <c r="B51" s="178" t="s">
        <v>122</v>
      </c>
      <c r="C51" s="161">
        <v>1522</v>
      </c>
      <c r="D51" s="161">
        <v>1711</v>
      </c>
      <c r="E51" s="161">
        <v>1321</v>
      </c>
      <c r="F51" s="161">
        <v>326</v>
      </c>
      <c r="G51" s="162">
        <v>4880</v>
      </c>
    </row>
    <row r="52" spans="1:7" ht="15.75" customHeight="1" x14ac:dyDescent="0.25">
      <c r="A52" s="190"/>
      <c r="B52" s="178" t="s">
        <v>123</v>
      </c>
      <c r="C52" s="161">
        <v>1888</v>
      </c>
      <c r="D52" s="161">
        <v>2083</v>
      </c>
      <c r="E52" s="161">
        <v>1537</v>
      </c>
      <c r="F52" s="161">
        <v>463</v>
      </c>
      <c r="G52" s="162">
        <v>5971</v>
      </c>
    </row>
    <row r="53" spans="1:7" ht="15.75" customHeight="1" x14ac:dyDescent="0.25">
      <c r="A53" s="190"/>
      <c r="B53" s="174" t="s">
        <v>124</v>
      </c>
      <c r="C53" s="161">
        <v>1887</v>
      </c>
      <c r="D53" s="161">
        <v>2069</v>
      </c>
      <c r="E53" s="161">
        <v>1652</v>
      </c>
      <c r="F53" s="161">
        <v>468</v>
      </c>
      <c r="G53" s="162">
        <v>6076</v>
      </c>
    </row>
    <row r="54" spans="1:7" ht="15.75" customHeight="1" x14ac:dyDescent="0.25">
      <c r="A54" s="191"/>
      <c r="B54" s="175" t="s">
        <v>37</v>
      </c>
      <c r="C54" s="164">
        <v>7058</v>
      </c>
      <c r="D54" s="164">
        <v>7742</v>
      </c>
      <c r="E54" s="164">
        <v>6407</v>
      </c>
      <c r="F54" s="164">
        <v>1873</v>
      </c>
      <c r="G54" s="164">
        <v>23080</v>
      </c>
    </row>
    <row r="55" spans="1:7" x14ac:dyDescent="0.25">
      <c r="A55" s="189">
        <v>2017</v>
      </c>
      <c r="B55" s="177" t="s">
        <v>121</v>
      </c>
      <c r="C55" s="170">
        <v>1487</v>
      </c>
      <c r="D55" s="170">
        <v>1815</v>
      </c>
      <c r="E55" s="170">
        <v>1460</v>
      </c>
      <c r="F55" s="170">
        <v>442</v>
      </c>
      <c r="G55" s="171">
        <v>5204</v>
      </c>
    </row>
    <row r="56" spans="1:7" x14ac:dyDescent="0.25">
      <c r="A56" s="190"/>
      <c r="B56" s="174" t="s">
        <v>122</v>
      </c>
      <c r="C56" s="161">
        <v>1886</v>
      </c>
      <c r="D56" s="161">
        <v>2035</v>
      </c>
      <c r="E56" s="161">
        <v>1699</v>
      </c>
      <c r="F56" s="161">
        <v>491</v>
      </c>
      <c r="G56" s="162">
        <v>6111</v>
      </c>
    </row>
    <row r="57" spans="1:7" x14ac:dyDescent="0.25">
      <c r="A57" s="190"/>
      <c r="B57" s="174" t="s">
        <v>123</v>
      </c>
      <c r="C57" s="161">
        <v>1986</v>
      </c>
      <c r="D57" s="161">
        <v>2317</v>
      </c>
      <c r="E57" s="161">
        <v>1753</v>
      </c>
      <c r="F57" s="161">
        <v>477</v>
      </c>
      <c r="G57" s="162">
        <v>6533</v>
      </c>
    </row>
    <row r="58" spans="1:7" x14ac:dyDescent="0.25">
      <c r="A58" s="190"/>
      <c r="B58" s="174" t="s">
        <v>124</v>
      </c>
      <c r="C58" s="161">
        <v>2029</v>
      </c>
      <c r="D58" s="161">
        <v>2375</v>
      </c>
      <c r="E58" s="161">
        <v>1797</v>
      </c>
      <c r="F58" s="161">
        <v>533</v>
      </c>
      <c r="G58" s="162">
        <v>6734</v>
      </c>
    </row>
    <row r="59" spans="1:7" x14ac:dyDescent="0.25">
      <c r="A59" s="191"/>
      <c r="B59" s="175" t="s">
        <v>37</v>
      </c>
      <c r="C59" s="164">
        <v>7388</v>
      </c>
      <c r="D59" s="164">
        <v>8542</v>
      </c>
      <c r="E59" s="164">
        <v>6709</v>
      </c>
      <c r="F59" s="164">
        <v>1943</v>
      </c>
      <c r="G59" s="164">
        <v>24582</v>
      </c>
    </row>
    <row r="60" spans="1:7" x14ac:dyDescent="0.25">
      <c r="A60" s="189">
        <v>2018</v>
      </c>
      <c r="B60" s="177" t="s">
        <v>121</v>
      </c>
      <c r="C60" s="172">
        <v>1599</v>
      </c>
      <c r="D60" s="172">
        <v>1856</v>
      </c>
      <c r="E60" s="172">
        <v>1505</v>
      </c>
      <c r="F60" s="172">
        <v>442</v>
      </c>
      <c r="G60" s="173">
        <v>5402</v>
      </c>
    </row>
    <row r="61" spans="1:7" x14ac:dyDescent="0.25">
      <c r="A61" s="194"/>
      <c r="B61" s="178" t="s">
        <v>225</v>
      </c>
      <c r="C61" s="161">
        <v>1780</v>
      </c>
      <c r="D61" s="161">
        <v>2071</v>
      </c>
      <c r="E61" s="161">
        <v>1641</v>
      </c>
      <c r="F61" s="161">
        <v>480</v>
      </c>
      <c r="G61" s="162">
        <v>5972</v>
      </c>
    </row>
    <row r="62" spans="1:7" s="470" customFormat="1" x14ac:dyDescent="0.25">
      <c r="A62" s="195"/>
      <c r="B62" s="179" t="s">
        <v>123</v>
      </c>
      <c r="C62" s="163">
        <v>1771</v>
      </c>
      <c r="D62" s="163">
        <v>1819</v>
      </c>
      <c r="E62" s="163">
        <v>1697</v>
      </c>
      <c r="F62" s="163">
        <v>435</v>
      </c>
      <c r="G62" s="164">
        <v>5722</v>
      </c>
    </row>
    <row r="63" spans="1:7" x14ac:dyDescent="0.25">
      <c r="A63" s="612" t="s">
        <v>125</v>
      </c>
      <c r="B63" s="612"/>
      <c r="C63" s="612"/>
      <c r="D63" s="612"/>
      <c r="E63" s="612"/>
      <c r="F63" s="612"/>
      <c r="G63" s="612"/>
    </row>
    <row r="64" spans="1:7" x14ac:dyDescent="0.25">
      <c r="A64" s="472" t="s">
        <v>239</v>
      </c>
      <c r="B64" s="473"/>
      <c r="C64" s="474"/>
      <c r="D64" s="474"/>
      <c r="E64" s="475"/>
      <c r="F64" s="474"/>
      <c r="G64" s="476"/>
    </row>
    <row r="65" spans="1:7" x14ac:dyDescent="0.25">
      <c r="A65" s="472" t="s">
        <v>136</v>
      </c>
      <c r="B65" s="477"/>
      <c r="C65" s="477"/>
      <c r="D65" s="477"/>
      <c r="E65" s="477"/>
      <c r="F65" s="477"/>
      <c r="G65" s="477"/>
    </row>
    <row r="66" spans="1:7" x14ac:dyDescent="0.25">
      <c r="A66" s="472" t="s">
        <v>137</v>
      </c>
      <c r="B66" s="477"/>
      <c r="C66" s="477"/>
      <c r="D66" s="477"/>
      <c r="E66" s="477"/>
      <c r="F66" s="477"/>
      <c r="G66" s="477"/>
    </row>
    <row r="67" spans="1:7" x14ac:dyDescent="0.25">
      <c r="A67" s="472" t="s">
        <v>129</v>
      </c>
      <c r="B67" s="477"/>
      <c r="C67" s="477"/>
      <c r="D67" s="477"/>
      <c r="E67" s="477"/>
      <c r="F67" s="477"/>
      <c r="G67" s="477"/>
    </row>
    <row r="68" spans="1:7" x14ac:dyDescent="0.25">
      <c r="A68" s="472" t="s">
        <v>138</v>
      </c>
      <c r="B68" s="477"/>
      <c r="C68" s="477"/>
      <c r="D68" s="477"/>
      <c r="E68" s="477"/>
      <c r="F68" s="477"/>
      <c r="G68" s="477"/>
    </row>
    <row r="69" spans="1:7" x14ac:dyDescent="0.25">
      <c r="A69" s="478"/>
      <c r="B69" s="477"/>
      <c r="C69" s="477"/>
      <c r="D69" s="477"/>
      <c r="E69" s="477"/>
      <c r="F69" s="477"/>
    </row>
    <row r="70" spans="1:7" x14ac:dyDescent="0.25">
      <c r="A70" s="478"/>
      <c r="B70" s="477"/>
      <c r="C70" s="477"/>
      <c r="D70" s="477"/>
      <c r="E70" s="477"/>
      <c r="F70" s="477"/>
    </row>
    <row r="71" spans="1:7" x14ac:dyDescent="0.25">
      <c r="A71" s="478"/>
      <c r="B71" s="477"/>
      <c r="C71" s="477"/>
      <c r="D71" s="477"/>
      <c r="E71" s="477"/>
      <c r="F71" s="477"/>
      <c r="G71" s="477"/>
    </row>
    <row r="72" spans="1:7" x14ac:dyDescent="0.25">
      <c r="A72" s="478"/>
      <c r="B72" s="477"/>
      <c r="C72" s="477"/>
      <c r="D72" s="477"/>
      <c r="E72" s="477"/>
      <c r="F72" s="477"/>
      <c r="G72" s="477"/>
    </row>
    <row r="73" spans="1:7" x14ac:dyDescent="0.25">
      <c r="A73" s="478"/>
      <c r="B73" s="477"/>
      <c r="C73" s="477"/>
      <c r="D73" s="477"/>
      <c r="E73" s="477"/>
      <c r="F73" s="477"/>
      <c r="G73" s="477"/>
    </row>
    <row r="74" spans="1:7" x14ac:dyDescent="0.25">
      <c r="A74" s="478"/>
      <c r="B74" s="477"/>
      <c r="C74" s="477"/>
      <c r="D74" s="477"/>
      <c r="E74" s="477"/>
      <c r="F74" s="477"/>
      <c r="G74" s="477"/>
    </row>
    <row r="75" spans="1:7" x14ac:dyDescent="0.25">
      <c r="A75" s="478"/>
      <c r="B75" s="477"/>
      <c r="C75" s="477"/>
      <c r="D75" s="477"/>
      <c r="E75" s="477"/>
      <c r="F75" s="477"/>
      <c r="G75" s="477"/>
    </row>
    <row r="76" spans="1:7" x14ac:dyDescent="0.25">
      <c r="A76" s="478"/>
      <c r="B76" s="477"/>
      <c r="C76" s="477"/>
      <c r="D76" s="477"/>
      <c r="E76" s="477"/>
      <c r="F76" s="477"/>
      <c r="G76" s="477"/>
    </row>
    <row r="77" spans="1:7" x14ac:dyDescent="0.25">
      <c r="A77" s="478"/>
      <c r="B77" s="477"/>
      <c r="C77" s="477"/>
      <c r="D77" s="477"/>
      <c r="E77" s="477"/>
      <c r="F77" s="477"/>
      <c r="G77" s="477"/>
    </row>
    <row r="78" spans="1:7" x14ac:dyDescent="0.25">
      <c r="A78" s="478"/>
      <c r="B78" s="477"/>
      <c r="C78" s="477"/>
      <c r="D78" s="477"/>
      <c r="E78" s="477"/>
      <c r="F78" s="477"/>
      <c r="G78" s="477"/>
    </row>
    <row r="79" spans="1:7" x14ac:dyDescent="0.25">
      <c r="F79" s="477"/>
      <c r="G79" s="477"/>
    </row>
  </sheetData>
  <mergeCells count="2">
    <mergeCell ref="A1:G1"/>
    <mergeCell ref="A63:G63"/>
  </mergeCells>
  <hyperlinks>
    <hyperlink ref="A63:G63" r:id="rId1" display="SOURCE: LPS https://www.dfpni.gov.uk/topics/statistics-and-research/ni-residential-property-price-index"/>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zoomScaleNormal="100" workbookViewId="0">
      <selection sqref="A1:E1"/>
    </sheetView>
  </sheetViews>
  <sheetFormatPr defaultRowHeight="15" x14ac:dyDescent="0.25"/>
  <cols>
    <col min="1" max="4" width="18.7109375" style="326" customWidth="1"/>
    <col min="5" max="5" width="20.140625" style="326" customWidth="1"/>
    <col min="6" max="16384" width="9.140625" style="326"/>
  </cols>
  <sheetData>
    <row r="1" spans="1:5" ht="21" x14ac:dyDescent="0.25">
      <c r="A1" s="613" t="s">
        <v>139</v>
      </c>
      <c r="B1" s="614"/>
      <c r="C1" s="614"/>
      <c r="D1" s="614"/>
      <c r="E1" s="614"/>
    </row>
    <row r="2" spans="1:5" ht="9" customHeight="1" x14ac:dyDescent="0.25">
      <c r="A2" s="479"/>
      <c r="B2" s="479"/>
      <c r="C2" s="479"/>
      <c r="D2" s="479"/>
      <c r="E2" s="479"/>
    </row>
    <row r="3" spans="1:5" ht="36.75" customHeight="1" x14ac:dyDescent="0.25">
      <c r="A3" s="200" t="s">
        <v>140</v>
      </c>
      <c r="B3" s="201" t="s">
        <v>237</v>
      </c>
      <c r="C3" s="201" t="s">
        <v>141</v>
      </c>
      <c r="D3" s="202" t="s">
        <v>142</v>
      </c>
      <c r="E3" s="201" t="s">
        <v>238</v>
      </c>
    </row>
    <row r="4" spans="1:5" ht="9.75" customHeight="1" x14ac:dyDescent="0.25">
      <c r="A4" s="480"/>
      <c r="B4" s="207"/>
      <c r="C4" s="208"/>
      <c r="D4" s="207"/>
      <c r="E4" s="207"/>
    </row>
    <row r="5" spans="1:5" x14ac:dyDescent="0.25">
      <c r="A5" s="203" t="s">
        <v>132</v>
      </c>
      <c r="B5" s="209">
        <v>120.15604514062652</v>
      </c>
      <c r="C5" s="210">
        <v>2.982872014842233E-2</v>
      </c>
      <c r="D5" s="210">
        <v>4.7754574055798665E-2</v>
      </c>
      <c r="E5" s="211">
        <v>201920.92304468981</v>
      </c>
    </row>
    <row r="6" spans="1:5" x14ac:dyDescent="0.25">
      <c r="A6" s="204" t="s">
        <v>133</v>
      </c>
      <c r="B6" s="212">
        <v>119.12005768146703</v>
      </c>
      <c r="C6" s="213">
        <v>1.9901843354102115E-2</v>
      </c>
      <c r="D6" s="213">
        <v>3.3501503980895742E-2</v>
      </c>
      <c r="E6" s="214">
        <v>130099.56060729828</v>
      </c>
    </row>
    <row r="7" spans="1:5" x14ac:dyDescent="0.25">
      <c r="A7" s="204" t="s">
        <v>134</v>
      </c>
      <c r="B7" s="212">
        <v>126.89552935719387</v>
      </c>
      <c r="C7" s="213">
        <v>3.098259135618921E-2</v>
      </c>
      <c r="D7" s="213">
        <v>7.3027830755388531E-2</v>
      </c>
      <c r="E7" s="214">
        <v>95748.20365216615</v>
      </c>
    </row>
    <row r="8" spans="1:5" x14ac:dyDescent="0.25">
      <c r="A8" s="205" t="s">
        <v>135</v>
      </c>
      <c r="B8" s="212">
        <v>121.09961010279842</v>
      </c>
      <c r="C8" s="213">
        <v>-2.1117276408460239E-2</v>
      </c>
      <c r="D8" s="213">
        <v>2.5300155262899197E-2</v>
      </c>
      <c r="E8" s="214">
        <v>105825.5450249017</v>
      </c>
    </row>
    <row r="9" spans="1:5" x14ac:dyDescent="0.25">
      <c r="A9" s="206" t="s">
        <v>143</v>
      </c>
      <c r="B9" s="215">
        <v>121.74169022920782</v>
      </c>
      <c r="C9" s="216">
        <v>2.2508459711269708E-2</v>
      </c>
      <c r="D9" s="216">
        <v>4.7970287993860689E-2</v>
      </c>
      <c r="E9" s="217">
        <v>135060.22460391815</v>
      </c>
    </row>
    <row r="10" spans="1:5" x14ac:dyDescent="0.25">
      <c r="A10" s="615" t="s">
        <v>125</v>
      </c>
      <c r="B10" s="615"/>
      <c r="C10" s="615"/>
      <c r="D10" s="615"/>
      <c r="E10" s="615"/>
    </row>
    <row r="11" spans="1:5" x14ac:dyDescent="0.25">
      <c r="A11" s="456" t="s">
        <v>239</v>
      </c>
      <c r="B11" s="327"/>
      <c r="C11" s="327"/>
      <c r="D11" s="327"/>
      <c r="E11" s="327"/>
    </row>
    <row r="12" spans="1:5" x14ac:dyDescent="0.25">
      <c r="A12" s="456" t="s">
        <v>126</v>
      </c>
      <c r="B12" s="327"/>
      <c r="C12" s="327"/>
      <c r="D12" s="327"/>
      <c r="E12" s="327"/>
    </row>
    <row r="13" spans="1:5" x14ac:dyDescent="0.25">
      <c r="A13" s="456" t="s">
        <v>127</v>
      </c>
      <c r="B13" s="327"/>
      <c r="C13" s="327"/>
      <c r="D13" s="327"/>
      <c r="E13" s="327"/>
    </row>
    <row r="14" spans="1:5" x14ac:dyDescent="0.25">
      <c r="A14" s="456" t="s">
        <v>128</v>
      </c>
      <c r="B14" s="327"/>
      <c r="C14" s="327"/>
      <c r="D14" s="327"/>
      <c r="E14" s="327"/>
    </row>
    <row r="15" spans="1:5" x14ac:dyDescent="0.25">
      <c r="A15" s="456" t="s">
        <v>129</v>
      </c>
    </row>
    <row r="16" spans="1:5" x14ac:dyDescent="0.25">
      <c r="A16" s="456" t="s">
        <v>130</v>
      </c>
    </row>
    <row r="17" spans="1:2" x14ac:dyDescent="0.25">
      <c r="A17" s="481"/>
    </row>
    <row r="18" spans="1:2" x14ac:dyDescent="0.25">
      <c r="B18" s="482"/>
    </row>
  </sheetData>
  <mergeCells count="2">
    <mergeCell ref="A1:E1"/>
    <mergeCell ref="A10:E10"/>
  </mergeCells>
  <hyperlinks>
    <hyperlink ref="A10:E10" r:id="rId1" display="SOURCE: LPS https://www.dfpni.gov.uk/topics/statistics-and-research/ni-residential-property-price-index"/>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zoomScaleNormal="100" zoomScaleSheetLayoutView="100" workbookViewId="0">
      <pane ySplit="4" topLeftCell="A53" activePane="bottomLeft" state="frozen"/>
      <selection pane="bottomLeft" sqref="A1:D1"/>
    </sheetView>
  </sheetViews>
  <sheetFormatPr defaultRowHeight="12.75" x14ac:dyDescent="0.25"/>
  <cols>
    <col min="1" max="1" width="20.28515625" style="483" customWidth="1"/>
    <col min="2" max="2" width="15.85546875" style="483" customWidth="1"/>
    <col min="3" max="3" width="18.85546875" style="483" customWidth="1"/>
    <col min="4" max="4" width="16.140625" style="483" customWidth="1"/>
    <col min="5" max="16384" width="9.140625" style="483"/>
  </cols>
  <sheetData>
    <row r="1" spans="1:4" ht="18.75" x14ac:dyDescent="0.25">
      <c r="A1" s="618" t="s">
        <v>261</v>
      </c>
      <c r="B1" s="618"/>
      <c r="C1" s="618"/>
      <c r="D1" s="618"/>
    </row>
    <row r="2" spans="1:4" ht="15.75" x14ac:dyDescent="0.25">
      <c r="A2" s="484"/>
      <c r="B2" s="484"/>
      <c r="C2" s="484"/>
      <c r="D2" s="484"/>
    </row>
    <row r="3" spans="1:4" x14ac:dyDescent="0.25">
      <c r="A3" s="616" t="s">
        <v>1</v>
      </c>
      <c r="B3" s="485" t="s">
        <v>59</v>
      </c>
      <c r="C3" s="64" t="s">
        <v>60</v>
      </c>
    </row>
    <row r="4" spans="1:4" x14ac:dyDescent="0.25">
      <c r="A4" s="617"/>
      <c r="B4" s="486" t="s">
        <v>61</v>
      </c>
      <c r="C4" s="65" t="s">
        <v>62</v>
      </c>
      <c r="D4" s="487"/>
    </row>
    <row r="5" spans="1:4" ht="12" customHeight="1" x14ac:dyDescent="0.25">
      <c r="A5" s="234" t="s">
        <v>63</v>
      </c>
      <c r="B5" s="218">
        <v>6969</v>
      </c>
      <c r="C5" s="219">
        <v>133900</v>
      </c>
      <c r="D5" s="487"/>
    </row>
    <row r="6" spans="1:4" ht="12" customHeight="1" x14ac:dyDescent="0.25">
      <c r="A6" s="235"/>
      <c r="B6" s="220"/>
      <c r="C6" s="221"/>
      <c r="D6" s="487"/>
    </row>
    <row r="7" spans="1:4" ht="12" customHeight="1" x14ac:dyDescent="0.25">
      <c r="A7" s="234" t="s">
        <v>64</v>
      </c>
      <c r="B7" s="222">
        <v>6136</v>
      </c>
      <c r="C7" s="223">
        <v>164700</v>
      </c>
      <c r="D7" s="487"/>
    </row>
    <row r="8" spans="1:4" ht="12" customHeight="1" x14ac:dyDescent="0.25">
      <c r="A8" s="236"/>
      <c r="B8" s="218"/>
      <c r="C8" s="219"/>
      <c r="D8" s="487"/>
    </row>
    <row r="9" spans="1:4" ht="12.75" customHeight="1" x14ac:dyDescent="0.25">
      <c r="A9" s="234" t="s">
        <v>65</v>
      </c>
      <c r="B9" s="222">
        <v>2878</v>
      </c>
      <c r="C9" s="223">
        <v>210700</v>
      </c>
      <c r="D9" s="487"/>
    </row>
    <row r="10" spans="1:4" ht="12.75" customHeight="1" x14ac:dyDescent="0.25">
      <c r="A10" s="234"/>
      <c r="B10" s="222"/>
      <c r="C10" s="223"/>
      <c r="D10" s="487"/>
    </row>
    <row r="11" spans="1:4" s="488" customFormat="1" ht="12" customHeight="1" x14ac:dyDescent="0.25">
      <c r="A11" s="234" t="s">
        <v>66</v>
      </c>
      <c r="B11" s="222">
        <v>2229</v>
      </c>
      <c r="C11" s="223">
        <v>180900</v>
      </c>
      <c r="D11" s="487"/>
    </row>
    <row r="12" spans="1:4" s="488" customFormat="1" ht="12" customHeight="1" x14ac:dyDescent="0.25">
      <c r="A12" s="234"/>
      <c r="B12" s="222"/>
      <c r="C12" s="223"/>
      <c r="D12" s="487"/>
    </row>
    <row r="13" spans="1:4" ht="12" customHeight="1" x14ac:dyDescent="0.25">
      <c r="A13" s="234" t="s">
        <v>67</v>
      </c>
      <c r="B13" s="222">
        <v>2272</v>
      </c>
      <c r="C13" s="224">
        <v>164700</v>
      </c>
      <c r="D13" s="487"/>
    </row>
    <row r="14" spans="1:4" ht="12" customHeight="1" x14ac:dyDescent="0.25">
      <c r="A14" s="234"/>
      <c r="B14" s="222"/>
      <c r="C14" s="224"/>
      <c r="D14" s="487"/>
    </row>
    <row r="15" spans="1:4" ht="12" customHeight="1" x14ac:dyDescent="0.25">
      <c r="A15" s="237" t="s">
        <v>273</v>
      </c>
      <c r="B15" s="225">
        <v>491</v>
      </c>
      <c r="C15" s="226">
        <v>165200</v>
      </c>
      <c r="D15" s="487"/>
    </row>
    <row r="16" spans="1:4" ht="12" customHeight="1" x14ac:dyDescent="0.25">
      <c r="A16" s="237" t="s">
        <v>274</v>
      </c>
      <c r="B16" s="225">
        <v>387</v>
      </c>
      <c r="C16" s="226">
        <v>168500</v>
      </c>
      <c r="D16" s="487"/>
    </row>
    <row r="17" spans="1:4" ht="12" customHeight="1" x14ac:dyDescent="0.25">
      <c r="A17" s="237" t="s">
        <v>275</v>
      </c>
      <c r="B17" s="225">
        <v>453</v>
      </c>
      <c r="C17" s="226">
        <v>166500</v>
      </c>
      <c r="D17" s="487"/>
    </row>
    <row r="18" spans="1:4" ht="12" customHeight="1" x14ac:dyDescent="0.25">
      <c r="A18" s="237" t="s">
        <v>276</v>
      </c>
      <c r="B18" s="225">
        <v>315</v>
      </c>
      <c r="C18" s="226">
        <v>152200</v>
      </c>
      <c r="D18" s="487"/>
    </row>
    <row r="19" spans="1:4" ht="12" customHeight="1" x14ac:dyDescent="0.25">
      <c r="A19" s="234" t="s">
        <v>68</v>
      </c>
      <c r="B19" s="222">
        <v>1646</v>
      </c>
      <c r="C19" s="224">
        <v>163900</v>
      </c>
      <c r="D19" s="487"/>
    </row>
    <row r="20" spans="1:4" ht="12" customHeight="1" x14ac:dyDescent="0.25">
      <c r="A20" s="237"/>
      <c r="B20" s="225"/>
      <c r="C20" s="226"/>
      <c r="D20" s="487"/>
    </row>
    <row r="21" spans="1:4" ht="12" customHeight="1" x14ac:dyDescent="0.25">
      <c r="A21" s="237" t="s">
        <v>277</v>
      </c>
      <c r="B21" s="225">
        <v>387</v>
      </c>
      <c r="C21" s="226">
        <v>147000</v>
      </c>
      <c r="D21" s="487"/>
    </row>
    <row r="22" spans="1:4" ht="12" customHeight="1" x14ac:dyDescent="0.25">
      <c r="A22" s="237" t="s">
        <v>278</v>
      </c>
      <c r="B22" s="225">
        <v>343</v>
      </c>
      <c r="C22" s="226">
        <v>152800</v>
      </c>
      <c r="D22" s="487"/>
    </row>
    <row r="23" spans="1:4" ht="12" customHeight="1" x14ac:dyDescent="0.25">
      <c r="A23" s="237" t="s">
        <v>279</v>
      </c>
      <c r="B23" s="225">
        <v>406</v>
      </c>
      <c r="C23" s="226">
        <v>149700</v>
      </c>
      <c r="D23" s="489"/>
    </row>
    <row r="24" spans="1:4" ht="12" customHeight="1" x14ac:dyDescent="0.25">
      <c r="A24" s="237" t="s">
        <v>280</v>
      </c>
      <c r="B24" s="225">
        <v>356</v>
      </c>
      <c r="C24" s="226">
        <v>145000</v>
      </c>
      <c r="D24" s="487"/>
    </row>
    <row r="25" spans="1:4" ht="12" customHeight="1" x14ac:dyDescent="0.25">
      <c r="A25" s="234" t="s">
        <v>69</v>
      </c>
      <c r="B25" s="227">
        <v>1492</v>
      </c>
      <c r="C25" s="224">
        <v>148600</v>
      </c>
      <c r="D25" s="487"/>
    </row>
    <row r="26" spans="1:4" ht="12" customHeight="1" x14ac:dyDescent="0.25">
      <c r="A26" s="237"/>
      <c r="B26" s="225"/>
      <c r="C26" s="226"/>
      <c r="D26" s="487"/>
    </row>
    <row r="27" spans="1:4" ht="12" customHeight="1" x14ac:dyDescent="0.25">
      <c r="A27" s="237" t="s">
        <v>281</v>
      </c>
      <c r="B27" s="228">
        <v>331</v>
      </c>
      <c r="C27" s="226">
        <v>143500</v>
      </c>
      <c r="D27" s="487"/>
    </row>
    <row r="28" spans="1:4" ht="12" customHeight="1" x14ac:dyDescent="0.25">
      <c r="A28" s="237" t="s">
        <v>282</v>
      </c>
      <c r="B28" s="228">
        <v>318</v>
      </c>
      <c r="C28" s="226">
        <v>140200</v>
      </c>
      <c r="D28" s="487"/>
    </row>
    <row r="29" spans="1:4" ht="12" customHeight="1" x14ac:dyDescent="0.25">
      <c r="A29" s="237" t="s">
        <v>283</v>
      </c>
      <c r="B29" s="228">
        <v>321</v>
      </c>
      <c r="C29" s="226">
        <v>143800</v>
      </c>
      <c r="D29" s="487"/>
    </row>
    <row r="30" spans="1:4" ht="12" customHeight="1" x14ac:dyDescent="0.25">
      <c r="A30" s="237" t="s">
        <v>284</v>
      </c>
      <c r="B30" s="228">
        <v>231</v>
      </c>
      <c r="C30" s="226">
        <v>150700</v>
      </c>
      <c r="D30" s="487"/>
    </row>
    <row r="31" spans="1:4" ht="12" customHeight="1" x14ac:dyDescent="0.25">
      <c r="A31" s="234" t="s">
        <v>70</v>
      </c>
      <c r="B31" s="227">
        <v>1201</v>
      </c>
      <c r="C31" s="224">
        <v>144100</v>
      </c>
      <c r="D31" s="487"/>
    </row>
    <row r="32" spans="1:4" ht="12" customHeight="1" x14ac:dyDescent="0.25">
      <c r="A32" s="234"/>
      <c r="B32" s="229"/>
      <c r="C32" s="222"/>
      <c r="D32" s="487"/>
    </row>
    <row r="33" spans="1:4" ht="12" customHeight="1" x14ac:dyDescent="0.25">
      <c r="A33" s="237" t="s">
        <v>285</v>
      </c>
      <c r="B33" s="230">
        <v>297</v>
      </c>
      <c r="C33" s="225">
        <v>136900</v>
      </c>
      <c r="D33" s="487"/>
    </row>
    <row r="34" spans="1:4" ht="12" customHeight="1" x14ac:dyDescent="0.25">
      <c r="A34" s="237" t="s">
        <v>286</v>
      </c>
      <c r="B34" s="230">
        <v>271</v>
      </c>
      <c r="C34" s="225">
        <v>136500</v>
      </c>
      <c r="D34" s="487"/>
    </row>
    <row r="35" spans="1:4" ht="12" customHeight="1" x14ac:dyDescent="0.25">
      <c r="A35" s="238" t="s">
        <v>287</v>
      </c>
      <c r="B35" s="231">
        <v>308</v>
      </c>
      <c r="C35" s="226">
        <v>138900</v>
      </c>
      <c r="D35" s="487"/>
    </row>
    <row r="36" spans="1:4" ht="12" customHeight="1" x14ac:dyDescent="0.25">
      <c r="A36" s="238" t="s">
        <v>288</v>
      </c>
      <c r="B36" s="231">
        <v>266</v>
      </c>
      <c r="C36" s="226">
        <v>140100</v>
      </c>
      <c r="D36" s="487"/>
    </row>
    <row r="37" spans="1:4" ht="12" customHeight="1" x14ac:dyDescent="0.25">
      <c r="A37" s="239" t="s">
        <v>71</v>
      </c>
      <c r="B37" s="227">
        <v>1142</v>
      </c>
      <c r="C37" s="224">
        <v>138100</v>
      </c>
      <c r="D37" s="487"/>
    </row>
    <row r="38" spans="1:4" ht="12" customHeight="1" x14ac:dyDescent="0.25">
      <c r="A38" s="239"/>
      <c r="B38" s="227"/>
      <c r="C38" s="224"/>
      <c r="D38" s="487"/>
    </row>
    <row r="39" spans="1:4" ht="12" customHeight="1" x14ac:dyDescent="0.25">
      <c r="A39" s="237" t="s">
        <v>289</v>
      </c>
      <c r="B39" s="225">
        <v>332</v>
      </c>
      <c r="C39" s="225">
        <v>146900</v>
      </c>
      <c r="D39" s="487"/>
    </row>
    <row r="40" spans="1:4" ht="12" customHeight="1" x14ac:dyDescent="0.25">
      <c r="A40" s="237" t="s">
        <v>290</v>
      </c>
      <c r="B40" s="225">
        <v>328</v>
      </c>
      <c r="C40" s="225">
        <v>149000</v>
      </c>
      <c r="D40" s="487"/>
    </row>
    <row r="41" spans="1:4" ht="12" customHeight="1" x14ac:dyDescent="0.25">
      <c r="A41" s="237" t="s">
        <v>291</v>
      </c>
      <c r="B41" s="226">
        <v>331</v>
      </c>
      <c r="C41" s="226">
        <v>149900</v>
      </c>
      <c r="D41" s="487"/>
    </row>
    <row r="42" spans="1:4" ht="12" customHeight="1" x14ac:dyDescent="0.25">
      <c r="A42" s="237" t="s">
        <v>292</v>
      </c>
      <c r="B42" s="231">
        <v>221</v>
      </c>
      <c r="C42" s="226">
        <v>167700</v>
      </c>
      <c r="D42" s="487"/>
    </row>
    <row r="43" spans="1:4" ht="12" customHeight="1" x14ac:dyDescent="0.25">
      <c r="A43" s="239" t="s">
        <v>72</v>
      </c>
      <c r="B43" s="227">
        <v>1212</v>
      </c>
      <c r="C43" s="224">
        <v>152100</v>
      </c>
      <c r="D43" s="487"/>
    </row>
    <row r="44" spans="1:4" ht="12" customHeight="1" x14ac:dyDescent="0.25">
      <c r="A44" s="239"/>
      <c r="B44" s="227"/>
      <c r="C44" s="224"/>
      <c r="D44" s="487"/>
    </row>
    <row r="45" spans="1:4" ht="12" customHeight="1" x14ac:dyDescent="0.25">
      <c r="A45" s="237" t="s">
        <v>293</v>
      </c>
      <c r="B45" s="231">
        <v>280</v>
      </c>
      <c r="C45" s="226">
        <v>158400</v>
      </c>
      <c r="D45" s="487"/>
    </row>
    <row r="46" spans="1:4" ht="12" customHeight="1" x14ac:dyDescent="0.25">
      <c r="A46" s="237" t="s">
        <v>294</v>
      </c>
      <c r="B46" s="225">
        <v>316</v>
      </c>
      <c r="C46" s="226">
        <v>156100</v>
      </c>
      <c r="D46" s="487"/>
    </row>
    <row r="47" spans="1:4" ht="12" customHeight="1" x14ac:dyDescent="0.25">
      <c r="A47" s="237" t="s">
        <v>295</v>
      </c>
      <c r="B47" s="225">
        <v>312</v>
      </c>
      <c r="C47" s="226">
        <v>163900</v>
      </c>
      <c r="D47" s="487"/>
    </row>
    <row r="48" spans="1:4" ht="12" customHeight="1" x14ac:dyDescent="0.25">
      <c r="A48" s="237" t="s">
        <v>296</v>
      </c>
      <c r="B48" s="225">
        <v>331</v>
      </c>
      <c r="C48" s="226">
        <v>151600</v>
      </c>
      <c r="D48" s="487"/>
    </row>
    <row r="49" spans="1:4" ht="12" customHeight="1" x14ac:dyDescent="0.25">
      <c r="A49" s="239" t="s">
        <v>73</v>
      </c>
      <c r="B49" s="222">
        <v>1239</v>
      </c>
      <c r="C49" s="224">
        <v>157400</v>
      </c>
      <c r="D49" s="490"/>
    </row>
    <row r="50" spans="1:4" ht="12" customHeight="1" x14ac:dyDescent="0.25">
      <c r="A50" s="239"/>
      <c r="B50" s="222"/>
      <c r="C50" s="224"/>
      <c r="D50" s="487"/>
    </row>
    <row r="51" spans="1:4" ht="12" customHeight="1" x14ac:dyDescent="0.25">
      <c r="A51" s="237" t="s">
        <v>297</v>
      </c>
      <c r="B51" s="225">
        <v>274</v>
      </c>
      <c r="C51" s="226">
        <v>157300</v>
      </c>
      <c r="D51" s="487"/>
    </row>
    <row r="52" spans="1:4" ht="12" customHeight="1" x14ac:dyDescent="0.25">
      <c r="A52" s="237" t="s">
        <v>298</v>
      </c>
      <c r="B52" s="225">
        <v>331</v>
      </c>
      <c r="C52" s="226">
        <v>151500</v>
      </c>
      <c r="D52" s="487"/>
    </row>
    <row r="53" spans="1:4" ht="12" customHeight="1" x14ac:dyDescent="0.25">
      <c r="A53" s="237" t="s">
        <v>299</v>
      </c>
      <c r="B53" s="225">
        <v>327</v>
      </c>
      <c r="C53" s="226">
        <v>159000</v>
      </c>
      <c r="D53" s="487"/>
    </row>
    <row r="54" spans="1:4" ht="12" customHeight="1" x14ac:dyDescent="0.25">
      <c r="A54" s="237" t="s">
        <v>300</v>
      </c>
      <c r="B54" s="225">
        <v>284</v>
      </c>
      <c r="C54" s="226">
        <v>163500</v>
      </c>
      <c r="D54" s="487"/>
    </row>
    <row r="55" spans="1:4" ht="12" customHeight="1" x14ac:dyDescent="0.25">
      <c r="A55" s="239" t="s">
        <v>74</v>
      </c>
      <c r="B55" s="222">
        <v>1216</v>
      </c>
      <c r="C55" s="224">
        <v>157700</v>
      </c>
      <c r="D55" s="490"/>
    </row>
    <row r="56" spans="1:4" ht="12" customHeight="1" x14ac:dyDescent="0.25">
      <c r="A56" s="239"/>
      <c r="B56" s="222"/>
      <c r="C56" s="224"/>
      <c r="D56" s="490"/>
    </row>
    <row r="57" spans="1:4" ht="13.5" customHeight="1" x14ac:dyDescent="0.25">
      <c r="A57" s="237" t="s">
        <v>301</v>
      </c>
      <c r="B57" s="225">
        <v>355</v>
      </c>
      <c r="C57" s="226">
        <v>158300</v>
      </c>
      <c r="D57" s="490"/>
    </row>
    <row r="58" spans="1:4" ht="13.5" customHeight="1" x14ac:dyDescent="0.25">
      <c r="A58" s="237" t="s">
        <v>302</v>
      </c>
      <c r="B58" s="225">
        <v>309</v>
      </c>
      <c r="C58" s="226">
        <v>162500</v>
      </c>
      <c r="D58" s="490"/>
    </row>
    <row r="59" spans="1:4" ht="13.5" customHeight="1" x14ac:dyDescent="0.25">
      <c r="A59" s="237" t="s">
        <v>303</v>
      </c>
      <c r="B59" s="225">
        <v>423</v>
      </c>
      <c r="C59" s="226">
        <v>165300</v>
      </c>
      <c r="D59" s="490"/>
    </row>
    <row r="60" spans="1:4" ht="13.5" customHeight="1" x14ac:dyDescent="0.25">
      <c r="A60" s="237" t="s">
        <v>300</v>
      </c>
      <c r="B60" s="225">
        <v>329</v>
      </c>
      <c r="C60" s="226">
        <v>169400</v>
      </c>
      <c r="D60" s="490"/>
    </row>
    <row r="61" spans="1:4" ht="11.25" customHeight="1" x14ac:dyDescent="0.25">
      <c r="A61" s="239" t="s">
        <v>75</v>
      </c>
      <c r="B61" s="222">
        <v>1416</v>
      </c>
      <c r="C61" s="224">
        <v>163900</v>
      </c>
      <c r="D61" s="487"/>
    </row>
    <row r="62" spans="1:4" ht="11.25" customHeight="1" x14ac:dyDescent="0.25">
      <c r="A62" s="239"/>
      <c r="B62" s="222"/>
      <c r="C62" s="224"/>
      <c r="D62" s="487"/>
    </row>
    <row r="63" spans="1:4" ht="13.5" customHeight="1" x14ac:dyDescent="0.25">
      <c r="A63" s="237" t="s">
        <v>304</v>
      </c>
      <c r="B63" s="225">
        <v>383</v>
      </c>
      <c r="C63" s="226">
        <v>168200</v>
      </c>
      <c r="D63" s="487"/>
    </row>
    <row r="64" spans="1:4" ht="13.5" customHeight="1" x14ac:dyDescent="0.25">
      <c r="A64" s="237" t="s">
        <v>305</v>
      </c>
      <c r="B64" s="225">
        <v>333</v>
      </c>
      <c r="C64" s="226">
        <v>173600</v>
      </c>
      <c r="D64" s="487"/>
    </row>
    <row r="65" spans="1:4" s="492" customFormat="1" ht="11.25" customHeight="1" x14ac:dyDescent="0.25">
      <c r="A65" s="239" t="s">
        <v>224</v>
      </c>
      <c r="B65" s="222">
        <v>716</v>
      </c>
      <c r="C65" s="224">
        <v>170700</v>
      </c>
      <c r="D65" s="491"/>
    </row>
    <row r="66" spans="1:4" x14ac:dyDescent="0.25">
      <c r="A66" s="240"/>
      <c r="B66" s="232"/>
      <c r="C66" s="233"/>
      <c r="D66" s="487"/>
    </row>
    <row r="67" spans="1:4" x14ac:dyDescent="0.25">
      <c r="A67" s="493"/>
      <c r="B67" s="487"/>
      <c r="C67" s="494" t="s">
        <v>76</v>
      </c>
      <c r="D67" s="487"/>
    </row>
    <row r="68" spans="1:4" x14ac:dyDescent="0.25">
      <c r="A68" s="493" t="s">
        <v>77</v>
      </c>
      <c r="B68" s="495"/>
      <c r="C68" s="494"/>
      <c r="D68" s="487"/>
    </row>
    <row r="69" spans="1:4" x14ac:dyDescent="0.25">
      <c r="A69" s="493" t="s">
        <v>78</v>
      </c>
      <c r="B69" s="495"/>
      <c r="C69" s="496"/>
      <c r="D69" s="487"/>
    </row>
    <row r="70" spans="1:4" x14ac:dyDescent="0.25">
      <c r="A70" s="493" t="s">
        <v>79</v>
      </c>
      <c r="B70" s="491"/>
      <c r="C70" s="491"/>
      <c r="D70" s="487"/>
    </row>
    <row r="71" spans="1:4" x14ac:dyDescent="0.25">
      <c r="A71" s="493" t="s">
        <v>80</v>
      </c>
      <c r="B71" s="497"/>
      <c r="C71" s="497"/>
      <c r="D71" s="487"/>
    </row>
    <row r="72" spans="1:4" x14ac:dyDescent="0.25">
      <c r="A72" s="493" t="s">
        <v>229</v>
      </c>
      <c r="B72" s="487"/>
      <c r="C72" s="487"/>
      <c r="D72" s="487"/>
    </row>
    <row r="73" spans="1:4" ht="12.75" customHeight="1" x14ac:dyDescent="0.25">
      <c r="A73" s="493" t="s">
        <v>81</v>
      </c>
      <c r="B73" s="487"/>
      <c r="C73" s="487"/>
      <c r="D73" s="487"/>
    </row>
    <row r="74" spans="1:4" x14ac:dyDescent="0.25">
      <c r="A74" s="493" t="s">
        <v>82</v>
      </c>
      <c r="B74" s="487"/>
      <c r="C74" s="487"/>
      <c r="D74" s="487"/>
    </row>
    <row r="75" spans="1:4" x14ac:dyDescent="0.25">
      <c r="A75" s="493"/>
      <c r="B75" s="487"/>
      <c r="C75" s="487"/>
      <c r="D75" s="487"/>
    </row>
    <row r="76" spans="1:4" x14ac:dyDescent="0.25">
      <c r="A76" s="487"/>
      <c r="B76" s="487"/>
      <c r="C76" s="487"/>
      <c r="D76" s="487"/>
    </row>
    <row r="77" spans="1:4" x14ac:dyDescent="0.25">
      <c r="A77" s="493" t="s">
        <v>83</v>
      </c>
      <c r="B77" s="487"/>
      <c r="C77" s="487"/>
      <c r="D77" s="487"/>
    </row>
    <row r="78" spans="1:4" x14ac:dyDescent="0.25">
      <c r="A78" s="493" t="s">
        <v>230</v>
      </c>
      <c r="B78" s="487"/>
      <c r="C78" s="487"/>
      <c r="D78" s="487"/>
    </row>
    <row r="79" spans="1:4" x14ac:dyDescent="0.25">
      <c r="A79" s="493" t="s">
        <v>231</v>
      </c>
      <c r="B79" s="487"/>
      <c r="C79" s="487"/>
      <c r="D79" s="487"/>
    </row>
  </sheetData>
  <mergeCells count="2">
    <mergeCell ref="A3:A4"/>
    <mergeCell ref="A1:D1"/>
  </mergeCells>
  <pageMargins left="1.1417322834645669" right="0.74803149606299213" top="0.59055118110236227" bottom="0.59055118110236227" header="0.31496062992125984" footer="0.31496062992125984"/>
  <pageSetup paperSize="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showGridLines="0" zoomScaleNormal="100" zoomScaleSheetLayoutView="100" workbookViewId="0">
      <selection sqref="A1:G1"/>
    </sheetView>
  </sheetViews>
  <sheetFormatPr defaultRowHeight="12.75" x14ac:dyDescent="0.25"/>
  <cols>
    <col min="1" max="1" width="34.28515625" style="498" customWidth="1"/>
    <col min="2" max="2" width="12.42578125" style="498" customWidth="1"/>
    <col min="3" max="3" width="12.42578125" style="542" customWidth="1"/>
    <col min="4" max="4" width="12.42578125" style="498" customWidth="1"/>
    <col min="5" max="5" width="12.42578125" style="542" customWidth="1"/>
    <col min="6" max="6" width="12.42578125" style="498" customWidth="1"/>
    <col min="7" max="7" width="12.42578125" style="542" customWidth="1"/>
    <col min="8" max="16384" width="9.140625" style="498"/>
  </cols>
  <sheetData>
    <row r="1" spans="1:7" ht="18.75" customHeight="1" x14ac:dyDescent="0.25">
      <c r="A1" s="600" t="s">
        <v>262</v>
      </c>
      <c r="B1" s="600"/>
      <c r="C1" s="600"/>
      <c r="D1" s="600"/>
      <c r="E1" s="600"/>
      <c r="F1" s="600"/>
      <c r="G1" s="600"/>
    </row>
    <row r="2" spans="1:7" ht="15.75" customHeight="1" x14ac:dyDescent="0.25">
      <c r="A2" s="619" t="s">
        <v>263</v>
      </c>
      <c r="B2" s="619"/>
      <c r="C2" s="619"/>
      <c r="D2" s="619"/>
      <c r="E2" s="619"/>
      <c r="F2" s="619"/>
      <c r="G2" s="619"/>
    </row>
    <row r="3" spans="1:7" x14ac:dyDescent="0.25">
      <c r="A3" s="499"/>
      <c r="B3" s="500"/>
      <c r="C3" s="501"/>
      <c r="D3" s="500"/>
      <c r="E3" s="501"/>
      <c r="F3" s="500"/>
      <c r="G3" s="501"/>
    </row>
    <row r="4" spans="1:7" x14ac:dyDescent="0.25">
      <c r="A4" s="620" t="s">
        <v>84</v>
      </c>
      <c r="B4" s="623" t="s">
        <v>85</v>
      </c>
      <c r="C4" s="624"/>
      <c r="D4" s="623" t="s">
        <v>86</v>
      </c>
      <c r="E4" s="624"/>
      <c r="F4" s="625" t="s">
        <v>87</v>
      </c>
      <c r="G4" s="624"/>
    </row>
    <row r="5" spans="1:7" ht="14.25" x14ac:dyDescent="0.25">
      <c r="A5" s="621"/>
      <c r="B5" s="626" t="s">
        <v>306</v>
      </c>
      <c r="C5" s="627"/>
      <c r="D5" s="626" t="s">
        <v>306</v>
      </c>
      <c r="E5" s="627"/>
      <c r="F5" s="626" t="s">
        <v>306</v>
      </c>
      <c r="G5" s="627"/>
    </row>
    <row r="6" spans="1:7" ht="14.25" customHeight="1" x14ac:dyDescent="0.25">
      <c r="A6" s="621"/>
      <c r="B6" s="8" t="s">
        <v>61</v>
      </c>
      <c r="C6" s="9" t="s">
        <v>88</v>
      </c>
      <c r="D6" s="8" t="s">
        <v>61</v>
      </c>
      <c r="E6" s="9" t="s">
        <v>88</v>
      </c>
      <c r="F6" s="8" t="s">
        <v>89</v>
      </c>
      <c r="G6" s="9" t="s">
        <v>88</v>
      </c>
    </row>
    <row r="7" spans="1:7" x14ac:dyDescent="0.25">
      <c r="A7" s="622"/>
      <c r="B7" s="502"/>
      <c r="C7" s="503" t="s">
        <v>90</v>
      </c>
      <c r="D7" s="502"/>
      <c r="E7" s="503" t="s">
        <v>90</v>
      </c>
      <c r="F7" s="502"/>
      <c r="G7" s="503" t="s">
        <v>90</v>
      </c>
    </row>
    <row r="8" spans="1:7" x14ac:dyDescent="0.25">
      <c r="A8" s="504"/>
      <c r="B8" s="505"/>
      <c r="C8" s="506"/>
      <c r="D8" s="505"/>
      <c r="E8" s="506"/>
      <c r="F8" s="504"/>
      <c r="G8" s="506"/>
    </row>
    <row r="9" spans="1:7" x14ac:dyDescent="0.25">
      <c r="A9" s="507" t="s">
        <v>91</v>
      </c>
      <c r="B9" s="508">
        <v>26</v>
      </c>
      <c r="C9" s="509">
        <v>165.4</v>
      </c>
      <c r="D9" s="508">
        <v>0</v>
      </c>
      <c r="E9" s="510" t="s">
        <v>92</v>
      </c>
      <c r="F9" s="508">
        <v>26</v>
      </c>
      <c r="G9" s="509">
        <v>165.4</v>
      </c>
    </row>
    <row r="10" spans="1:7" x14ac:dyDescent="0.25">
      <c r="A10" s="511" t="s">
        <v>93</v>
      </c>
      <c r="B10" s="512">
        <v>51</v>
      </c>
      <c r="C10" s="513">
        <v>202.8</v>
      </c>
      <c r="D10" s="512">
        <v>0</v>
      </c>
      <c r="E10" s="514" t="s">
        <v>92</v>
      </c>
      <c r="F10" s="512">
        <v>51</v>
      </c>
      <c r="G10" s="513">
        <v>202.8</v>
      </c>
    </row>
    <row r="11" spans="1:7" x14ac:dyDescent="0.25">
      <c r="A11" s="511" t="s">
        <v>94</v>
      </c>
      <c r="B11" s="512">
        <v>62</v>
      </c>
      <c r="C11" s="513">
        <v>146.69999999999999</v>
      </c>
      <c r="D11" s="512">
        <v>0</v>
      </c>
      <c r="E11" s="514" t="s">
        <v>92</v>
      </c>
      <c r="F11" s="512">
        <v>62</v>
      </c>
      <c r="G11" s="513">
        <v>146.69999999999999</v>
      </c>
    </row>
    <row r="12" spans="1:7" x14ac:dyDescent="0.25">
      <c r="A12" s="511" t="s">
        <v>95</v>
      </c>
      <c r="B12" s="512">
        <v>18</v>
      </c>
      <c r="C12" s="513">
        <v>134</v>
      </c>
      <c r="D12" s="512">
        <v>0</v>
      </c>
      <c r="E12" s="514" t="s">
        <v>92</v>
      </c>
      <c r="F12" s="512">
        <v>18</v>
      </c>
      <c r="G12" s="513">
        <v>134</v>
      </c>
    </row>
    <row r="13" spans="1:7" x14ac:dyDescent="0.25">
      <c r="A13" s="511" t="s">
        <v>96</v>
      </c>
      <c r="B13" s="512">
        <v>28</v>
      </c>
      <c r="C13" s="513">
        <v>155.19999999999999</v>
      </c>
      <c r="D13" s="512">
        <v>0</v>
      </c>
      <c r="E13" s="514" t="s">
        <v>92</v>
      </c>
      <c r="F13" s="512">
        <v>28</v>
      </c>
      <c r="G13" s="513">
        <v>155.19999999999999</v>
      </c>
    </row>
    <row r="14" spans="1:7" x14ac:dyDescent="0.25">
      <c r="A14" s="512" t="s">
        <v>97</v>
      </c>
      <c r="B14" s="512">
        <v>39</v>
      </c>
      <c r="C14" s="513">
        <v>157</v>
      </c>
      <c r="D14" s="512">
        <v>0</v>
      </c>
      <c r="E14" s="514" t="s">
        <v>92</v>
      </c>
      <c r="F14" s="512">
        <v>39</v>
      </c>
      <c r="G14" s="513">
        <v>157</v>
      </c>
    </row>
    <row r="15" spans="1:7" x14ac:dyDescent="0.25">
      <c r="A15" s="512" t="s">
        <v>98</v>
      </c>
      <c r="B15" s="512">
        <v>14</v>
      </c>
      <c r="C15" s="513">
        <v>149.1</v>
      </c>
      <c r="D15" s="512">
        <v>0</v>
      </c>
      <c r="E15" s="514" t="s">
        <v>92</v>
      </c>
      <c r="F15" s="512">
        <v>14</v>
      </c>
      <c r="G15" s="513">
        <v>149.1</v>
      </c>
    </row>
    <row r="16" spans="1:7" x14ac:dyDescent="0.25">
      <c r="A16" s="511" t="s">
        <v>99</v>
      </c>
      <c r="B16" s="512">
        <v>75</v>
      </c>
      <c r="C16" s="513">
        <v>199.4</v>
      </c>
      <c r="D16" s="512">
        <v>0</v>
      </c>
      <c r="E16" s="514" t="s">
        <v>92</v>
      </c>
      <c r="F16" s="512">
        <v>75</v>
      </c>
      <c r="G16" s="513">
        <v>199.4</v>
      </c>
    </row>
    <row r="17" spans="1:7" x14ac:dyDescent="0.25">
      <c r="A17" s="511" t="s">
        <v>100</v>
      </c>
      <c r="B17" s="512">
        <v>28</v>
      </c>
      <c r="C17" s="513">
        <v>163.69999999999999</v>
      </c>
      <c r="D17" s="512">
        <v>0</v>
      </c>
      <c r="E17" s="514" t="s">
        <v>92</v>
      </c>
      <c r="F17" s="512">
        <v>28</v>
      </c>
      <c r="G17" s="513">
        <v>163.69999999999999</v>
      </c>
    </row>
    <row r="18" spans="1:7" x14ac:dyDescent="0.25">
      <c r="A18" s="511" t="s">
        <v>101</v>
      </c>
      <c r="B18" s="512">
        <v>23</v>
      </c>
      <c r="C18" s="513">
        <v>138.6</v>
      </c>
      <c r="D18" s="512">
        <v>0</v>
      </c>
      <c r="E18" s="514" t="s">
        <v>92</v>
      </c>
      <c r="F18" s="512">
        <v>23</v>
      </c>
      <c r="G18" s="513">
        <v>138.6</v>
      </c>
    </row>
    <row r="19" spans="1:7" x14ac:dyDescent="0.25">
      <c r="A19" s="515" t="s">
        <v>102</v>
      </c>
      <c r="B19" s="516">
        <v>19</v>
      </c>
      <c r="C19" s="517">
        <v>157.80000000000001</v>
      </c>
      <c r="D19" s="516">
        <v>0</v>
      </c>
      <c r="E19" s="518" t="s">
        <v>92</v>
      </c>
      <c r="F19" s="516">
        <v>19</v>
      </c>
      <c r="G19" s="517">
        <v>157.80000000000001</v>
      </c>
    </row>
    <row r="20" spans="1:7" x14ac:dyDescent="0.25">
      <c r="A20" s="519"/>
      <c r="B20" s="520"/>
      <c r="C20" s="521"/>
      <c r="D20" s="423"/>
      <c r="E20" s="522"/>
      <c r="F20" s="520"/>
      <c r="G20" s="521"/>
    </row>
    <row r="21" spans="1:7" x14ac:dyDescent="0.25">
      <c r="A21" s="523" t="s">
        <v>103</v>
      </c>
      <c r="B21" s="524">
        <v>383</v>
      </c>
      <c r="C21" s="525">
        <v>168.2</v>
      </c>
      <c r="D21" s="526">
        <v>0</v>
      </c>
      <c r="E21" s="527" t="s">
        <v>92</v>
      </c>
      <c r="F21" s="524">
        <v>383</v>
      </c>
      <c r="G21" s="525">
        <v>168.2</v>
      </c>
    </row>
    <row r="22" spans="1:7" x14ac:dyDescent="0.25">
      <c r="A22" s="528"/>
      <c r="B22" s="504"/>
      <c r="C22" s="529"/>
      <c r="D22" s="504"/>
      <c r="E22" s="529"/>
      <c r="F22" s="423"/>
      <c r="G22" s="530" t="s">
        <v>104</v>
      </c>
    </row>
    <row r="23" spans="1:7" ht="12.75" customHeight="1" x14ac:dyDescent="0.25">
      <c r="A23" s="528"/>
      <c r="B23" s="504"/>
      <c r="C23" s="529"/>
      <c r="D23" s="504"/>
      <c r="E23" s="529"/>
      <c r="F23" s="519"/>
      <c r="G23" s="531"/>
    </row>
    <row r="24" spans="1:7" s="535" customFormat="1" ht="12.75" customHeight="1" x14ac:dyDescent="0.25">
      <c r="A24" s="532" t="s">
        <v>77</v>
      </c>
      <c r="B24" s="533"/>
      <c r="C24" s="533"/>
      <c r="D24" s="533"/>
      <c r="E24" s="533"/>
      <c r="F24" s="533"/>
      <c r="G24" s="534"/>
    </row>
    <row r="25" spans="1:7" s="535" customFormat="1" ht="12.75" customHeight="1" x14ac:dyDescent="0.25">
      <c r="A25" s="532" t="s">
        <v>78</v>
      </c>
      <c r="B25" s="536"/>
      <c r="C25" s="536"/>
      <c r="D25" s="536"/>
      <c r="E25" s="536"/>
      <c r="F25" s="536"/>
      <c r="G25" s="536"/>
    </row>
    <row r="26" spans="1:7" s="535" customFormat="1" ht="12.75" customHeight="1" x14ac:dyDescent="0.25">
      <c r="A26" s="532" t="s">
        <v>105</v>
      </c>
      <c r="B26" s="536"/>
      <c r="C26" s="536"/>
      <c r="D26" s="536"/>
      <c r="E26" s="536"/>
      <c r="F26" s="536"/>
      <c r="G26" s="536"/>
    </row>
    <row r="27" spans="1:7" s="535" customFormat="1" ht="12.75" customHeight="1" x14ac:dyDescent="0.25">
      <c r="A27" s="532" t="s">
        <v>80</v>
      </c>
      <c r="B27" s="536"/>
      <c r="C27" s="536"/>
      <c r="D27" s="536"/>
      <c r="E27" s="536"/>
      <c r="F27" s="536"/>
      <c r="G27" s="536"/>
    </row>
    <row r="28" spans="1:7" ht="12.75" customHeight="1" x14ac:dyDescent="0.25">
      <c r="A28" s="532" t="s">
        <v>106</v>
      </c>
      <c r="B28" s="536"/>
      <c r="C28" s="536"/>
      <c r="D28" s="536"/>
      <c r="E28" s="536"/>
      <c r="F28" s="536"/>
      <c r="G28" s="536"/>
    </row>
    <row r="29" spans="1:7" x14ac:dyDescent="0.25">
      <c r="A29" s="532" t="s">
        <v>107</v>
      </c>
      <c r="B29" s="536"/>
      <c r="C29" s="536"/>
      <c r="D29" s="536"/>
      <c r="E29" s="536"/>
      <c r="F29" s="536"/>
      <c r="G29" s="536"/>
    </row>
    <row r="30" spans="1:7" x14ac:dyDescent="0.25">
      <c r="A30" s="532" t="s">
        <v>108</v>
      </c>
      <c r="B30" s="537"/>
      <c r="C30" s="538"/>
      <c r="D30" s="537"/>
      <c r="E30" s="539"/>
      <c r="F30" s="537"/>
      <c r="G30" s="539"/>
    </row>
    <row r="31" spans="1:7" x14ac:dyDescent="0.25">
      <c r="A31" s="532" t="s">
        <v>109</v>
      </c>
      <c r="B31" s="537"/>
      <c r="C31" s="537"/>
      <c r="D31" s="537"/>
      <c r="E31" s="537"/>
      <c r="F31" s="537"/>
      <c r="G31" s="539"/>
    </row>
    <row r="32" spans="1:7" x14ac:dyDescent="0.25">
      <c r="A32" s="532" t="s">
        <v>232</v>
      </c>
      <c r="B32" s="537"/>
      <c r="C32" s="537"/>
      <c r="D32" s="537"/>
      <c r="E32" s="537"/>
      <c r="F32" s="537"/>
      <c r="G32" s="539"/>
    </row>
    <row r="33" spans="1:7" x14ac:dyDescent="0.25">
      <c r="A33" s="532" t="s">
        <v>110</v>
      </c>
      <c r="B33" s="537"/>
      <c r="C33" s="537"/>
      <c r="D33" s="537"/>
      <c r="E33" s="537"/>
      <c r="F33" s="537"/>
      <c r="G33" s="537"/>
    </row>
    <row r="34" spans="1:7" x14ac:dyDescent="0.25">
      <c r="A34" s="532" t="s">
        <v>111</v>
      </c>
      <c r="B34" s="537"/>
      <c r="C34" s="537"/>
      <c r="D34" s="537"/>
      <c r="E34" s="537"/>
      <c r="F34" s="537"/>
      <c r="G34" s="537"/>
    </row>
    <row r="35" spans="1:7" x14ac:dyDescent="0.25">
      <c r="A35" s="532"/>
      <c r="B35" s="537"/>
      <c r="C35" s="538"/>
      <c r="D35" s="537"/>
      <c r="E35" s="539"/>
      <c r="F35" s="537"/>
      <c r="G35" s="537"/>
    </row>
    <row r="36" spans="1:7" x14ac:dyDescent="0.25">
      <c r="A36" s="540"/>
      <c r="B36" s="537"/>
      <c r="C36" s="538"/>
      <c r="D36" s="537"/>
      <c r="E36" s="539"/>
      <c r="F36" s="537"/>
      <c r="G36" s="537"/>
    </row>
    <row r="37" spans="1:7" x14ac:dyDescent="0.25">
      <c r="A37" s="493" t="s">
        <v>83</v>
      </c>
      <c r="B37" s="537"/>
      <c r="C37" s="538"/>
      <c r="D37" s="537"/>
      <c r="E37" s="539"/>
      <c r="F37" s="537"/>
      <c r="G37" s="537"/>
    </row>
    <row r="38" spans="1:7" ht="16.5" x14ac:dyDescent="0.25">
      <c r="A38" s="493" t="s">
        <v>112</v>
      </c>
      <c r="B38" s="537"/>
      <c r="C38" s="538"/>
      <c r="D38" s="537"/>
      <c r="E38" s="539"/>
      <c r="F38" s="537"/>
      <c r="G38" s="537"/>
    </row>
    <row r="39" spans="1:7" ht="16.5" x14ac:dyDescent="0.25">
      <c r="A39" s="493" t="s">
        <v>113</v>
      </c>
      <c r="B39" s="537"/>
      <c r="C39" s="538"/>
      <c r="D39" s="537"/>
      <c r="E39" s="539"/>
      <c r="F39" s="537"/>
      <c r="G39" s="537"/>
    </row>
    <row r="40" spans="1:7" x14ac:dyDescent="0.25">
      <c r="A40" s="537"/>
      <c r="B40" s="537"/>
      <c r="C40" s="538"/>
      <c r="D40" s="537"/>
      <c r="E40" s="539"/>
      <c r="F40" s="537"/>
      <c r="G40" s="537"/>
    </row>
    <row r="41" spans="1:7" x14ac:dyDescent="0.25">
      <c r="C41" s="541"/>
      <c r="G41" s="498"/>
    </row>
    <row r="42" spans="1:7" x14ac:dyDescent="0.25">
      <c r="C42" s="541"/>
      <c r="G42" s="498"/>
    </row>
    <row r="43" spans="1:7" x14ac:dyDescent="0.25">
      <c r="C43" s="541"/>
      <c r="G43" s="498"/>
    </row>
    <row r="44" spans="1:7" x14ac:dyDescent="0.25">
      <c r="C44" s="541"/>
      <c r="G44" s="498"/>
    </row>
    <row r="45" spans="1:7" x14ac:dyDescent="0.25">
      <c r="C45" s="541"/>
      <c r="G45" s="498"/>
    </row>
    <row r="46" spans="1:7" x14ac:dyDescent="0.25">
      <c r="C46" s="541"/>
      <c r="G46" s="498"/>
    </row>
    <row r="47" spans="1:7" x14ac:dyDescent="0.25">
      <c r="C47" s="541"/>
      <c r="G47" s="498"/>
    </row>
    <row r="48" spans="1:7" x14ac:dyDescent="0.25">
      <c r="C48" s="541"/>
      <c r="G48" s="498"/>
    </row>
    <row r="49" spans="3:7" x14ac:dyDescent="0.25">
      <c r="C49" s="541"/>
      <c r="E49" s="498"/>
      <c r="G49" s="498"/>
    </row>
    <row r="50" spans="3:7" x14ac:dyDescent="0.25">
      <c r="C50" s="541"/>
      <c r="E50" s="498"/>
      <c r="G50" s="498"/>
    </row>
    <row r="51" spans="3:7" x14ac:dyDescent="0.25">
      <c r="C51" s="541"/>
      <c r="E51" s="498"/>
      <c r="G51" s="498"/>
    </row>
    <row r="52" spans="3:7" x14ac:dyDescent="0.25">
      <c r="C52" s="541"/>
      <c r="E52" s="498"/>
      <c r="G52" s="498"/>
    </row>
    <row r="53" spans="3:7" x14ac:dyDescent="0.25">
      <c r="C53" s="541"/>
      <c r="E53" s="498"/>
      <c r="G53" s="498"/>
    </row>
    <row r="54" spans="3:7" x14ac:dyDescent="0.25">
      <c r="C54" s="541"/>
      <c r="E54" s="498"/>
      <c r="G54" s="498"/>
    </row>
    <row r="55" spans="3:7" x14ac:dyDescent="0.25">
      <c r="C55" s="541"/>
      <c r="E55" s="498"/>
      <c r="G55" s="498"/>
    </row>
    <row r="56" spans="3:7" x14ac:dyDescent="0.25">
      <c r="C56" s="541"/>
      <c r="E56" s="498"/>
      <c r="G56" s="498"/>
    </row>
    <row r="57" spans="3:7" x14ac:dyDescent="0.25">
      <c r="C57" s="541"/>
      <c r="E57" s="498"/>
      <c r="G57" s="498"/>
    </row>
    <row r="58" spans="3:7" x14ac:dyDescent="0.25">
      <c r="C58" s="541"/>
      <c r="E58" s="498"/>
      <c r="G58" s="498"/>
    </row>
    <row r="59" spans="3:7" x14ac:dyDescent="0.25">
      <c r="C59" s="541"/>
      <c r="E59" s="498"/>
      <c r="G59" s="498"/>
    </row>
    <row r="60" spans="3:7" x14ac:dyDescent="0.25">
      <c r="C60" s="541"/>
      <c r="E60" s="498"/>
      <c r="G60" s="498"/>
    </row>
    <row r="61" spans="3:7" x14ac:dyDescent="0.25">
      <c r="C61" s="541"/>
      <c r="E61" s="498"/>
      <c r="G61" s="498"/>
    </row>
    <row r="62" spans="3:7" x14ac:dyDescent="0.25">
      <c r="C62" s="541"/>
      <c r="E62" s="498"/>
      <c r="G62" s="498"/>
    </row>
    <row r="63" spans="3:7" x14ac:dyDescent="0.25">
      <c r="C63" s="541"/>
      <c r="E63" s="498"/>
      <c r="G63" s="498"/>
    </row>
    <row r="64" spans="3:7" x14ac:dyDescent="0.25">
      <c r="C64" s="541"/>
      <c r="E64" s="498"/>
      <c r="G64" s="498"/>
    </row>
    <row r="65" spans="3:7" x14ac:dyDescent="0.25">
      <c r="C65" s="541"/>
      <c r="E65" s="498"/>
      <c r="G65" s="498"/>
    </row>
    <row r="66" spans="3:7" x14ac:dyDescent="0.25">
      <c r="C66" s="541"/>
      <c r="E66" s="498"/>
      <c r="G66" s="498"/>
    </row>
    <row r="67" spans="3:7" x14ac:dyDescent="0.25">
      <c r="C67" s="541"/>
      <c r="E67" s="498"/>
      <c r="G67" s="498"/>
    </row>
    <row r="68" spans="3:7" x14ac:dyDescent="0.25">
      <c r="C68" s="541"/>
      <c r="E68" s="498"/>
      <c r="G68" s="498"/>
    </row>
    <row r="69" spans="3:7" x14ac:dyDescent="0.25">
      <c r="C69" s="541"/>
      <c r="E69" s="498"/>
      <c r="G69" s="498"/>
    </row>
    <row r="70" spans="3:7" x14ac:dyDescent="0.25">
      <c r="C70" s="541"/>
      <c r="E70" s="498"/>
      <c r="G70" s="498"/>
    </row>
    <row r="71" spans="3:7" x14ac:dyDescent="0.25">
      <c r="C71" s="541"/>
      <c r="E71" s="498"/>
      <c r="G71" s="498"/>
    </row>
    <row r="72" spans="3:7" x14ac:dyDescent="0.25">
      <c r="C72" s="541"/>
      <c r="E72" s="498"/>
      <c r="G72" s="498"/>
    </row>
    <row r="73" spans="3:7" x14ac:dyDescent="0.25">
      <c r="C73" s="541"/>
      <c r="E73" s="498"/>
      <c r="G73" s="498"/>
    </row>
    <row r="74" spans="3:7" x14ac:dyDescent="0.25">
      <c r="C74" s="541"/>
      <c r="E74" s="498"/>
      <c r="G74" s="498"/>
    </row>
    <row r="75" spans="3:7" x14ac:dyDescent="0.25">
      <c r="C75" s="541"/>
      <c r="E75" s="498"/>
      <c r="G75" s="498"/>
    </row>
    <row r="76" spans="3:7" x14ac:dyDescent="0.25">
      <c r="C76" s="541"/>
      <c r="E76" s="498"/>
      <c r="G76" s="498"/>
    </row>
    <row r="77" spans="3:7" x14ac:dyDescent="0.25">
      <c r="C77" s="541"/>
      <c r="E77" s="498"/>
      <c r="G77" s="498"/>
    </row>
    <row r="78" spans="3:7" x14ac:dyDescent="0.25">
      <c r="C78" s="541"/>
      <c r="E78" s="498"/>
      <c r="G78" s="498"/>
    </row>
    <row r="79" spans="3:7" x14ac:dyDescent="0.25">
      <c r="C79" s="541"/>
      <c r="E79" s="498"/>
      <c r="G79" s="498"/>
    </row>
    <row r="80" spans="3:7" x14ac:dyDescent="0.25">
      <c r="C80" s="541"/>
      <c r="E80" s="498"/>
      <c r="G80" s="498"/>
    </row>
    <row r="81" spans="3:7" x14ac:dyDescent="0.25">
      <c r="C81" s="541"/>
      <c r="E81" s="498"/>
      <c r="G81" s="498"/>
    </row>
    <row r="82" spans="3:7" x14ac:dyDescent="0.25">
      <c r="C82" s="541"/>
      <c r="E82" s="498"/>
      <c r="G82" s="498"/>
    </row>
    <row r="83" spans="3:7" x14ac:dyDescent="0.25">
      <c r="C83" s="541"/>
      <c r="E83" s="498"/>
      <c r="G83" s="498"/>
    </row>
    <row r="84" spans="3:7" x14ac:dyDescent="0.25">
      <c r="C84" s="541"/>
      <c r="E84" s="498"/>
      <c r="G84" s="498"/>
    </row>
    <row r="85" spans="3:7" x14ac:dyDescent="0.25">
      <c r="C85" s="541"/>
      <c r="E85" s="498"/>
      <c r="G85" s="498"/>
    </row>
    <row r="86" spans="3:7" x14ac:dyDescent="0.25">
      <c r="C86" s="541"/>
      <c r="E86" s="498"/>
      <c r="G86" s="498"/>
    </row>
    <row r="87" spans="3:7" x14ac:dyDescent="0.25">
      <c r="C87" s="541"/>
      <c r="E87" s="498"/>
      <c r="G87" s="498"/>
    </row>
    <row r="88" spans="3:7" x14ac:dyDescent="0.25">
      <c r="C88" s="541"/>
      <c r="E88" s="498"/>
      <c r="G88" s="498"/>
    </row>
    <row r="89" spans="3:7" x14ac:dyDescent="0.25">
      <c r="C89" s="541"/>
      <c r="E89" s="498"/>
      <c r="G89" s="498"/>
    </row>
    <row r="90" spans="3:7" x14ac:dyDescent="0.25">
      <c r="C90" s="541"/>
      <c r="E90" s="498"/>
      <c r="G90" s="498"/>
    </row>
    <row r="91" spans="3:7" x14ac:dyDescent="0.25">
      <c r="C91" s="541"/>
      <c r="E91" s="498"/>
      <c r="G91" s="498"/>
    </row>
    <row r="92" spans="3:7" x14ac:dyDescent="0.25">
      <c r="C92" s="541"/>
      <c r="E92" s="498"/>
      <c r="G92" s="498"/>
    </row>
    <row r="93" spans="3:7" x14ac:dyDescent="0.25">
      <c r="C93" s="541"/>
      <c r="E93" s="498"/>
      <c r="G93" s="498"/>
    </row>
    <row r="94" spans="3:7" x14ac:dyDescent="0.25">
      <c r="C94" s="541"/>
      <c r="E94" s="498"/>
      <c r="G94" s="498"/>
    </row>
    <row r="95" spans="3:7" x14ac:dyDescent="0.25">
      <c r="C95" s="541"/>
      <c r="E95" s="498"/>
      <c r="G95" s="498"/>
    </row>
    <row r="96" spans="3:7" x14ac:dyDescent="0.25">
      <c r="C96" s="541"/>
      <c r="E96" s="498"/>
      <c r="G96" s="498"/>
    </row>
    <row r="97" spans="3:7" x14ac:dyDescent="0.25">
      <c r="C97" s="541"/>
      <c r="E97" s="498"/>
      <c r="G97" s="498"/>
    </row>
    <row r="98" spans="3:7" x14ac:dyDescent="0.25">
      <c r="C98" s="541"/>
      <c r="E98" s="498"/>
      <c r="G98" s="498"/>
    </row>
    <row r="99" spans="3:7" x14ac:dyDescent="0.25">
      <c r="C99" s="541"/>
      <c r="E99" s="498"/>
      <c r="G99" s="498"/>
    </row>
    <row r="100" spans="3:7" x14ac:dyDescent="0.25">
      <c r="C100" s="541"/>
      <c r="E100" s="498"/>
      <c r="G100" s="498"/>
    </row>
    <row r="101" spans="3:7" x14ac:dyDescent="0.25">
      <c r="C101" s="541"/>
      <c r="E101" s="498"/>
      <c r="G101" s="498"/>
    </row>
    <row r="102" spans="3:7" x14ac:dyDescent="0.25">
      <c r="C102" s="541"/>
      <c r="E102" s="498"/>
      <c r="G102" s="498"/>
    </row>
    <row r="103" spans="3:7" x14ac:dyDescent="0.25">
      <c r="C103" s="541"/>
      <c r="E103" s="498"/>
      <c r="G103" s="498"/>
    </row>
    <row r="104" spans="3:7" x14ac:dyDescent="0.25">
      <c r="C104" s="541"/>
      <c r="E104" s="498"/>
      <c r="G104" s="498"/>
    </row>
    <row r="105" spans="3:7" x14ac:dyDescent="0.25">
      <c r="C105" s="541"/>
      <c r="E105" s="498"/>
      <c r="G105" s="498"/>
    </row>
    <row r="106" spans="3:7" x14ac:dyDescent="0.25">
      <c r="C106" s="541"/>
      <c r="E106" s="498"/>
      <c r="G106" s="498"/>
    </row>
    <row r="107" spans="3:7" x14ac:dyDescent="0.25">
      <c r="C107" s="541"/>
      <c r="E107" s="498"/>
      <c r="G107" s="498"/>
    </row>
    <row r="108" spans="3:7" x14ac:dyDescent="0.25">
      <c r="C108" s="541"/>
      <c r="E108" s="498"/>
      <c r="G108" s="498"/>
    </row>
    <row r="109" spans="3:7" x14ac:dyDescent="0.25">
      <c r="C109" s="541"/>
      <c r="E109" s="498"/>
      <c r="G109" s="498"/>
    </row>
    <row r="110" spans="3:7" x14ac:dyDescent="0.25">
      <c r="C110" s="541"/>
      <c r="E110" s="498"/>
      <c r="G110" s="498"/>
    </row>
    <row r="111" spans="3:7" x14ac:dyDescent="0.25">
      <c r="C111" s="541"/>
      <c r="E111" s="498"/>
      <c r="G111" s="498"/>
    </row>
    <row r="112" spans="3:7" x14ac:dyDescent="0.25">
      <c r="C112" s="541"/>
      <c r="E112" s="498"/>
      <c r="G112" s="498"/>
    </row>
    <row r="113" spans="3:7" x14ac:dyDescent="0.25">
      <c r="C113" s="541"/>
      <c r="E113" s="498"/>
      <c r="G113" s="498"/>
    </row>
    <row r="114" spans="3:7" x14ac:dyDescent="0.25">
      <c r="C114" s="541"/>
      <c r="E114" s="498"/>
      <c r="G114" s="498"/>
    </row>
    <row r="115" spans="3:7" x14ac:dyDescent="0.25">
      <c r="C115" s="541"/>
      <c r="E115" s="498"/>
      <c r="G115" s="498"/>
    </row>
    <row r="116" spans="3:7" x14ac:dyDescent="0.25">
      <c r="C116" s="541"/>
      <c r="E116" s="498"/>
      <c r="G116" s="498"/>
    </row>
    <row r="117" spans="3:7" x14ac:dyDescent="0.25">
      <c r="C117" s="541"/>
      <c r="E117" s="498"/>
      <c r="G117" s="498"/>
    </row>
    <row r="118" spans="3:7" x14ac:dyDescent="0.25">
      <c r="C118" s="541"/>
      <c r="E118" s="498"/>
      <c r="G118" s="498"/>
    </row>
    <row r="119" spans="3:7" x14ac:dyDescent="0.25">
      <c r="C119" s="541"/>
      <c r="E119" s="498"/>
      <c r="G119" s="498"/>
    </row>
    <row r="120" spans="3:7" x14ac:dyDescent="0.25">
      <c r="C120" s="541"/>
      <c r="E120" s="498"/>
      <c r="G120" s="498"/>
    </row>
    <row r="121" spans="3:7" x14ac:dyDescent="0.25">
      <c r="C121" s="541"/>
      <c r="E121" s="498"/>
      <c r="G121" s="498"/>
    </row>
    <row r="122" spans="3:7" x14ac:dyDescent="0.25">
      <c r="C122" s="541"/>
      <c r="E122" s="498"/>
      <c r="G122" s="498"/>
    </row>
    <row r="123" spans="3:7" x14ac:dyDescent="0.25">
      <c r="C123" s="541"/>
      <c r="E123" s="498"/>
      <c r="G123" s="498"/>
    </row>
    <row r="124" spans="3:7" x14ac:dyDescent="0.25">
      <c r="C124" s="541"/>
      <c r="E124" s="498"/>
      <c r="G124" s="498"/>
    </row>
    <row r="125" spans="3:7" x14ac:dyDescent="0.25">
      <c r="C125" s="541"/>
      <c r="E125" s="498"/>
      <c r="G125" s="498"/>
    </row>
    <row r="126" spans="3:7" x14ac:dyDescent="0.25">
      <c r="C126" s="541"/>
      <c r="E126" s="498"/>
      <c r="G126" s="498"/>
    </row>
    <row r="127" spans="3:7" x14ac:dyDescent="0.25">
      <c r="C127" s="541"/>
      <c r="E127" s="498"/>
      <c r="G127" s="498"/>
    </row>
    <row r="128" spans="3:7" x14ac:dyDescent="0.25">
      <c r="C128" s="541"/>
      <c r="E128" s="498"/>
      <c r="G128" s="498"/>
    </row>
    <row r="129" spans="3:7" x14ac:dyDescent="0.25">
      <c r="C129" s="541"/>
      <c r="E129" s="498"/>
      <c r="G129" s="498"/>
    </row>
  </sheetData>
  <mergeCells count="9">
    <mergeCell ref="A1:G1"/>
    <mergeCell ref="A2:G2"/>
    <mergeCell ref="A4:A7"/>
    <mergeCell ref="B4:C4"/>
    <mergeCell ref="D4:E4"/>
    <mergeCell ref="F4:G4"/>
    <mergeCell ref="B5:C5"/>
    <mergeCell ref="D5:E5"/>
    <mergeCell ref="F5:G5"/>
  </mergeCells>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zoomScaleNormal="100" workbookViewId="0">
      <pane ySplit="4" topLeftCell="A5" activePane="bottomLeft" state="frozen"/>
      <selection pane="bottomLeft" sqref="A1:D1"/>
    </sheetView>
  </sheetViews>
  <sheetFormatPr defaultRowHeight="15" x14ac:dyDescent="0.25"/>
  <cols>
    <col min="1" max="1" width="21" style="273" customWidth="1"/>
    <col min="2" max="3" width="23.85546875" style="273" customWidth="1"/>
    <col min="4" max="4" width="23.7109375" style="273" customWidth="1"/>
    <col min="5" max="16384" width="9.140625" style="273"/>
  </cols>
  <sheetData>
    <row r="1" spans="1:4" ht="18.75" x14ac:dyDescent="0.25">
      <c r="A1" s="544" t="s">
        <v>233</v>
      </c>
      <c r="B1" s="544"/>
      <c r="C1" s="544"/>
      <c r="D1" s="544"/>
    </row>
    <row r="3" spans="1:4" x14ac:dyDescent="0.25">
      <c r="A3" s="274"/>
      <c r="B3" s="275"/>
      <c r="C3" s="276" t="s">
        <v>0</v>
      </c>
      <c r="D3" s="277"/>
    </row>
    <row r="4" spans="1:4" s="279" customFormat="1" ht="42.75" customHeight="1" x14ac:dyDescent="0.25">
      <c r="A4" s="278" t="s">
        <v>1</v>
      </c>
      <c r="B4" s="141" t="s">
        <v>2</v>
      </c>
      <c r="C4" s="141" t="s">
        <v>3</v>
      </c>
      <c r="D4" s="142" t="s">
        <v>4</v>
      </c>
    </row>
    <row r="5" spans="1:4" x14ac:dyDescent="0.25">
      <c r="A5" s="280" t="s">
        <v>273</v>
      </c>
      <c r="B5" s="71">
        <v>2159</v>
      </c>
      <c r="C5" s="71">
        <v>527</v>
      </c>
      <c r="D5" s="281">
        <v>2686</v>
      </c>
    </row>
    <row r="6" spans="1:4" x14ac:dyDescent="0.25">
      <c r="A6" s="280" t="s">
        <v>274</v>
      </c>
      <c r="B6" s="71">
        <v>1784</v>
      </c>
      <c r="C6" s="71">
        <v>319</v>
      </c>
      <c r="D6" s="281">
        <v>2103</v>
      </c>
    </row>
    <row r="7" spans="1:4" x14ac:dyDescent="0.25">
      <c r="A7" s="280" t="s">
        <v>275</v>
      </c>
      <c r="B7" s="71">
        <v>1316</v>
      </c>
      <c r="C7" s="71">
        <v>137</v>
      </c>
      <c r="D7" s="281">
        <v>1453</v>
      </c>
    </row>
    <row r="8" spans="1:4" x14ac:dyDescent="0.25">
      <c r="A8" s="280" t="s">
        <v>276</v>
      </c>
      <c r="B8" s="71">
        <v>1392</v>
      </c>
      <c r="C8" s="71">
        <v>141</v>
      </c>
      <c r="D8" s="281">
        <v>1533</v>
      </c>
    </row>
    <row r="9" spans="1:4" x14ac:dyDescent="0.25">
      <c r="A9" s="282" t="s">
        <v>5</v>
      </c>
      <c r="B9" s="283">
        <v>6651</v>
      </c>
      <c r="C9" s="283">
        <v>1124</v>
      </c>
      <c r="D9" s="281">
        <v>7775</v>
      </c>
    </row>
    <row r="10" spans="1:4" x14ac:dyDescent="0.25">
      <c r="A10" s="280" t="s">
        <v>277</v>
      </c>
      <c r="B10" s="71">
        <v>1422</v>
      </c>
      <c r="C10" s="71">
        <v>552</v>
      </c>
      <c r="D10" s="284">
        <v>1974</v>
      </c>
    </row>
    <row r="11" spans="1:4" x14ac:dyDescent="0.25">
      <c r="A11" s="280" t="s">
        <v>278</v>
      </c>
      <c r="B11" s="71">
        <v>1434</v>
      </c>
      <c r="C11" s="71">
        <v>432</v>
      </c>
      <c r="D11" s="281">
        <v>1866</v>
      </c>
    </row>
    <row r="12" spans="1:4" x14ac:dyDescent="0.25">
      <c r="A12" s="280" t="s">
        <v>279</v>
      </c>
      <c r="B12" s="71">
        <v>1042</v>
      </c>
      <c r="C12" s="71">
        <v>253</v>
      </c>
      <c r="D12" s="281">
        <v>1295</v>
      </c>
    </row>
    <row r="13" spans="1:4" x14ac:dyDescent="0.25">
      <c r="A13" s="280" t="s">
        <v>280</v>
      </c>
      <c r="B13" s="71">
        <v>1115</v>
      </c>
      <c r="C13" s="71">
        <v>206</v>
      </c>
      <c r="D13" s="281">
        <v>1321</v>
      </c>
    </row>
    <row r="14" spans="1:4" x14ac:dyDescent="0.25">
      <c r="A14" s="282" t="s">
        <v>6</v>
      </c>
      <c r="B14" s="283">
        <v>5013</v>
      </c>
      <c r="C14" s="283">
        <v>1443</v>
      </c>
      <c r="D14" s="281">
        <v>6456</v>
      </c>
    </row>
    <row r="15" spans="1:4" x14ac:dyDescent="0.25">
      <c r="A15" s="280" t="s">
        <v>281</v>
      </c>
      <c r="B15" s="71">
        <v>1124</v>
      </c>
      <c r="C15" s="71">
        <v>457</v>
      </c>
      <c r="D15" s="284">
        <v>1581</v>
      </c>
    </row>
    <row r="16" spans="1:4" x14ac:dyDescent="0.25">
      <c r="A16" s="280" t="s">
        <v>282</v>
      </c>
      <c r="B16" s="71">
        <v>983</v>
      </c>
      <c r="C16" s="71">
        <v>231</v>
      </c>
      <c r="D16" s="281">
        <v>1214</v>
      </c>
    </row>
    <row r="17" spans="1:4" x14ac:dyDescent="0.25">
      <c r="A17" s="280" t="s">
        <v>283</v>
      </c>
      <c r="B17" s="71">
        <v>925</v>
      </c>
      <c r="C17" s="71">
        <v>140</v>
      </c>
      <c r="D17" s="281">
        <v>1065</v>
      </c>
    </row>
    <row r="18" spans="1:4" x14ac:dyDescent="0.25">
      <c r="A18" s="280" t="s">
        <v>284</v>
      </c>
      <c r="B18" s="71">
        <v>869</v>
      </c>
      <c r="C18" s="71">
        <v>108</v>
      </c>
      <c r="D18" s="281">
        <v>977</v>
      </c>
    </row>
    <row r="19" spans="1:4" x14ac:dyDescent="0.25">
      <c r="A19" s="282" t="s">
        <v>7</v>
      </c>
      <c r="B19" s="283">
        <v>3901</v>
      </c>
      <c r="C19" s="283">
        <v>936</v>
      </c>
      <c r="D19" s="281">
        <v>4837</v>
      </c>
    </row>
    <row r="20" spans="1:4" x14ac:dyDescent="0.25">
      <c r="A20" s="280" t="s">
        <v>285</v>
      </c>
      <c r="B20" s="71">
        <v>1186</v>
      </c>
      <c r="C20" s="71">
        <v>351</v>
      </c>
      <c r="D20" s="284">
        <v>1537</v>
      </c>
    </row>
    <row r="21" spans="1:4" x14ac:dyDescent="0.25">
      <c r="A21" s="280" t="s">
        <v>286</v>
      </c>
      <c r="B21" s="71">
        <v>1160</v>
      </c>
      <c r="C21" s="71">
        <v>298</v>
      </c>
      <c r="D21" s="281">
        <v>1458</v>
      </c>
    </row>
    <row r="22" spans="1:4" x14ac:dyDescent="0.25">
      <c r="A22" s="280" t="s">
        <v>287</v>
      </c>
      <c r="B22" s="71">
        <v>925</v>
      </c>
      <c r="C22" s="71">
        <v>157</v>
      </c>
      <c r="D22" s="281">
        <v>1082</v>
      </c>
    </row>
    <row r="23" spans="1:4" x14ac:dyDescent="0.25">
      <c r="A23" s="280" t="s">
        <v>288</v>
      </c>
      <c r="B23" s="71">
        <v>1133</v>
      </c>
      <c r="C23" s="71">
        <v>97</v>
      </c>
      <c r="D23" s="281">
        <v>1230</v>
      </c>
    </row>
    <row r="24" spans="1:4" x14ac:dyDescent="0.25">
      <c r="A24" s="282" t="s">
        <v>8</v>
      </c>
      <c r="B24" s="283">
        <v>4404</v>
      </c>
      <c r="C24" s="283">
        <v>903</v>
      </c>
      <c r="D24" s="281">
        <v>5307</v>
      </c>
    </row>
    <row r="25" spans="1:4" x14ac:dyDescent="0.25">
      <c r="A25" s="280" t="s">
        <v>289</v>
      </c>
      <c r="B25" s="71">
        <v>1441</v>
      </c>
      <c r="C25" s="71">
        <v>216</v>
      </c>
      <c r="D25" s="284">
        <v>1657</v>
      </c>
    </row>
    <row r="26" spans="1:4" x14ac:dyDescent="0.25">
      <c r="A26" s="280" t="s">
        <v>290</v>
      </c>
      <c r="B26" s="71">
        <v>1461</v>
      </c>
      <c r="C26" s="71">
        <v>196</v>
      </c>
      <c r="D26" s="281">
        <v>1657</v>
      </c>
    </row>
    <row r="27" spans="1:4" x14ac:dyDescent="0.25">
      <c r="A27" s="280" t="s">
        <v>291</v>
      </c>
      <c r="B27" s="71">
        <v>1119</v>
      </c>
      <c r="C27" s="71">
        <v>83</v>
      </c>
      <c r="D27" s="281">
        <v>1202</v>
      </c>
    </row>
    <row r="28" spans="1:4" x14ac:dyDescent="0.25">
      <c r="A28" s="280" t="s">
        <v>292</v>
      </c>
      <c r="B28" s="71">
        <v>1237</v>
      </c>
      <c r="C28" s="71">
        <v>237</v>
      </c>
      <c r="D28" s="281">
        <v>1474</v>
      </c>
    </row>
    <row r="29" spans="1:4" x14ac:dyDescent="0.25">
      <c r="A29" s="285" t="s">
        <v>9</v>
      </c>
      <c r="B29" s="74">
        <v>5258</v>
      </c>
      <c r="C29" s="281">
        <v>732</v>
      </c>
      <c r="D29" s="281">
        <v>5990</v>
      </c>
    </row>
    <row r="30" spans="1:4" x14ac:dyDescent="0.25">
      <c r="A30" s="286" t="s">
        <v>293</v>
      </c>
      <c r="B30" s="67">
        <v>1426</v>
      </c>
      <c r="C30" s="67">
        <v>498</v>
      </c>
      <c r="D30" s="284">
        <v>1924</v>
      </c>
    </row>
    <row r="31" spans="1:4" x14ac:dyDescent="0.25">
      <c r="A31" s="287" t="s">
        <v>294</v>
      </c>
      <c r="B31" s="72">
        <v>1605</v>
      </c>
      <c r="C31" s="72">
        <v>490</v>
      </c>
      <c r="D31" s="281">
        <v>2095</v>
      </c>
    </row>
    <row r="32" spans="1:4" x14ac:dyDescent="0.25">
      <c r="A32" s="287" t="s">
        <v>295</v>
      </c>
      <c r="B32" s="72">
        <v>1279</v>
      </c>
      <c r="C32" s="72">
        <v>102</v>
      </c>
      <c r="D32" s="281">
        <v>1381</v>
      </c>
    </row>
    <row r="33" spans="1:8" x14ac:dyDescent="0.25">
      <c r="A33" s="287" t="s">
        <v>296</v>
      </c>
      <c r="B33" s="72">
        <v>1407</v>
      </c>
      <c r="C33" s="72">
        <v>213</v>
      </c>
      <c r="D33" s="281">
        <v>1620</v>
      </c>
    </row>
    <row r="34" spans="1:8" x14ac:dyDescent="0.25">
      <c r="A34" s="288" t="s">
        <v>10</v>
      </c>
      <c r="B34" s="289">
        <f>SUM(B33,B32,B31,B30)</f>
        <v>5717</v>
      </c>
      <c r="C34" s="289">
        <f>SUM(C33,C32,C31,C30)</f>
        <v>1303</v>
      </c>
      <c r="D34" s="283">
        <f>SUM(D33,D32,D31,D30)</f>
        <v>7020</v>
      </c>
    </row>
    <row r="35" spans="1:8" x14ac:dyDescent="0.25">
      <c r="A35" s="290" t="s">
        <v>297</v>
      </c>
      <c r="B35" s="68">
        <v>1815</v>
      </c>
      <c r="C35" s="66">
        <v>239</v>
      </c>
      <c r="D35" s="284">
        <v>2054</v>
      </c>
      <c r="H35" s="273" t="s">
        <v>11</v>
      </c>
    </row>
    <row r="36" spans="1:8" x14ac:dyDescent="0.25">
      <c r="A36" s="280" t="s">
        <v>298</v>
      </c>
      <c r="B36" s="73">
        <v>1667</v>
      </c>
      <c r="C36" s="71">
        <v>357</v>
      </c>
      <c r="D36" s="281">
        <v>2024</v>
      </c>
    </row>
    <row r="37" spans="1:8" x14ac:dyDescent="0.25">
      <c r="A37" s="280" t="s">
        <v>299</v>
      </c>
      <c r="B37" s="73">
        <v>1543</v>
      </c>
      <c r="C37" s="71">
        <v>217</v>
      </c>
      <c r="D37" s="281">
        <v>1760</v>
      </c>
    </row>
    <row r="38" spans="1:8" x14ac:dyDescent="0.25">
      <c r="A38" s="280" t="s">
        <v>300</v>
      </c>
      <c r="B38" s="73">
        <v>1703</v>
      </c>
      <c r="C38" s="71">
        <v>184</v>
      </c>
      <c r="D38" s="281">
        <v>1887</v>
      </c>
      <c r="E38" s="291"/>
    </row>
    <row r="39" spans="1:8" x14ac:dyDescent="0.25">
      <c r="A39" s="282" t="s">
        <v>12</v>
      </c>
      <c r="B39" s="79">
        <f>SUM(B35,B36,B37,B38)</f>
        <v>6728</v>
      </c>
      <c r="C39" s="283">
        <f>SUM(C35,C36,C37,C38)</f>
        <v>997</v>
      </c>
      <c r="D39" s="283">
        <f>SUM(D35,D36,D37,D38)</f>
        <v>7725</v>
      </c>
    </row>
    <row r="40" spans="1:8" x14ac:dyDescent="0.25">
      <c r="A40" s="290" t="s">
        <v>301</v>
      </c>
      <c r="B40" s="68">
        <v>2135</v>
      </c>
      <c r="C40" s="66">
        <v>308</v>
      </c>
      <c r="D40" s="284">
        <v>2443</v>
      </c>
    </row>
    <row r="41" spans="1:8" x14ac:dyDescent="0.25">
      <c r="A41" s="280" t="s">
        <v>302</v>
      </c>
      <c r="B41" s="73">
        <v>1525</v>
      </c>
      <c r="C41" s="71">
        <v>198</v>
      </c>
      <c r="D41" s="281">
        <v>1723</v>
      </c>
    </row>
    <row r="42" spans="1:8" x14ac:dyDescent="0.25">
      <c r="A42" s="280" t="s">
        <v>303</v>
      </c>
      <c r="B42" s="73">
        <v>1315</v>
      </c>
      <c r="C42" s="71">
        <v>76</v>
      </c>
      <c r="D42" s="281">
        <v>1391</v>
      </c>
    </row>
    <row r="43" spans="1:8" x14ac:dyDescent="0.25">
      <c r="A43" s="280" t="s">
        <v>307</v>
      </c>
      <c r="B43" s="292">
        <v>1756</v>
      </c>
      <c r="C43" s="293">
        <v>204</v>
      </c>
      <c r="D43" s="294">
        <v>1960</v>
      </c>
    </row>
    <row r="44" spans="1:8" x14ac:dyDescent="0.25">
      <c r="A44" s="282" t="s">
        <v>13</v>
      </c>
      <c r="B44" s="295">
        <f>SUM(B40, B41, B42, B43)</f>
        <v>6731</v>
      </c>
      <c r="C44" s="296">
        <f>SUM(C40,C41,C42,C43)</f>
        <v>786</v>
      </c>
      <c r="D44" s="296">
        <v>7517</v>
      </c>
    </row>
    <row r="45" spans="1:8" x14ac:dyDescent="0.25">
      <c r="A45" s="290" t="s">
        <v>308</v>
      </c>
      <c r="B45" s="297">
        <v>2279</v>
      </c>
      <c r="C45" s="298">
        <v>311</v>
      </c>
      <c r="D45" s="299">
        <v>2590</v>
      </c>
    </row>
    <row r="46" spans="1:8" s="303" customFormat="1" x14ac:dyDescent="0.25">
      <c r="A46" s="300" t="s">
        <v>309</v>
      </c>
      <c r="B46" s="301">
        <v>1969</v>
      </c>
      <c r="C46" s="302">
        <v>267</v>
      </c>
      <c r="D46" s="296">
        <v>2236</v>
      </c>
    </row>
    <row r="47" spans="1:8" x14ac:dyDescent="0.25">
      <c r="A47" s="304"/>
      <c r="B47" s="305"/>
      <c r="C47" s="306"/>
      <c r="D47" s="307" t="s">
        <v>14</v>
      </c>
    </row>
    <row r="48" spans="1:8" x14ac:dyDescent="0.25">
      <c r="A48" s="304"/>
      <c r="B48" s="305"/>
      <c r="C48" s="306"/>
      <c r="D48" s="308" t="s">
        <v>15</v>
      </c>
    </row>
    <row r="49" spans="1:5" x14ac:dyDescent="0.25">
      <c r="A49" s="309" t="s">
        <v>16</v>
      </c>
      <c r="B49" s="309"/>
      <c r="C49" s="310"/>
      <c r="D49" s="306"/>
    </row>
    <row r="50" spans="1:5" x14ac:dyDescent="0.25">
      <c r="A50" s="311" t="s">
        <v>17</v>
      </c>
      <c r="B50" s="305"/>
      <c r="C50" s="306"/>
      <c r="D50" s="306"/>
    </row>
    <row r="51" spans="1:5" x14ac:dyDescent="0.25">
      <c r="A51" s="311" t="s">
        <v>18</v>
      </c>
      <c r="C51" s="306"/>
      <c r="D51" s="306"/>
    </row>
    <row r="52" spans="1:5" x14ac:dyDescent="0.25">
      <c r="A52" s="311" t="s">
        <v>19</v>
      </c>
      <c r="B52" s="312"/>
      <c r="C52" s="312"/>
      <c r="D52" s="312"/>
    </row>
    <row r="53" spans="1:5" x14ac:dyDescent="0.25">
      <c r="A53" s="313" t="s">
        <v>20</v>
      </c>
      <c r="B53" s="313"/>
      <c r="C53" s="313"/>
      <c r="D53" s="313"/>
    </row>
    <row r="54" spans="1:5" ht="15" customHeight="1" x14ac:dyDescent="0.25">
      <c r="A54" s="545"/>
      <c r="B54" s="545"/>
      <c r="C54" s="545"/>
      <c r="D54" s="545"/>
      <c r="E54" s="545"/>
    </row>
    <row r="55" spans="1:5" x14ac:dyDescent="0.25">
      <c r="A55" s="545"/>
      <c r="B55" s="545"/>
      <c r="C55" s="545"/>
      <c r="D55" s="545"/>
      <c r="E55" s="545"/>
    </row>
  </sheetData>
  <mergeCells count="2">
    <mergeCell ref="A1:D1"/>
    <mergeCell ref="A54:E55"/>
  </mergeCells>
  <hyperlinks>
    <hyperlink ref="D48" r:id="rId1"/>
  </hyperlinks>
  <pageMargins left="0.7" right="0.7" top="0.75" bottom="0.75" header="0.3" footer="0.3"/>
  <pageSetup paperSize="9" scale="77"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zoomScaleNormal="100" workbookViewId="0">
      <pane ySplit="4" topLeftCell="A5" activePane="bottomLeft" state="frozen"/>
      <selection pane="bottomLeft" sqref="A1:D1"/>
    </sheetView>
  </sheetViews>
  <sheetFormatPr defaultRowHeight="15" x14ac:dyDescent="0.25"/>
  <cols>
    <col min="1" max="4" width="23.85546875" style="273" customWidth="1"/>
    <col min="5" max="16384" width="9.140625" style="273"/>
  </cols>
  <sheetData>
    <row r="1" spans="1:4" ht="18.75" x14ac:dyDescent="0.25">
      <c r="A1" s="544" t="s">
        <v>234</v>
      </c>
      <c r="B1" s="544"/>
      <c r="C1" s="544"/>
      <c r="D1" s="544"/>
    </row>
    <row r="3" spans="1:4" x14ac:dyDescent="0.25">
      <c r="A3" s="314"/>
      <c r="B3" s="315"/>
      <c r="C3" s="316" t="s">
        <v>0</v>
      </c>
      <c r="D3" s="317"/>
    </row>
    <row r="4" spans="1:4" s="279" customFormat="1" ht="45" x14ac:dyDescent="0.25">
      <c r="A4" s="28" t="s">
        <v>1</v>
      </c>
      <c r="B4" s="15" t="s">
        <v>2</v>
      </c>
      <c r="C4" s="16" t="s">
        <v>3</v>
      </c>
      <c r="D4" s="17" t="s">
        <v>21</v>
      </c>
    </row>
    <row r="5" spans="1:4" x14ac:dyDescent="0.25">
      <c r="A5" s="280" t="s">
        <v>273</v>
      </c>
      <c r="B5" s="67">
        <v>1461</v>
      </c>
      <c r="C5" s="66">
        <v>187</v>
      </c>
      <c r="D5" s="318">
        <v>1648</v>
      </c>
    </row>
    <row r="6" spans="1:4" x14ac:dyDescent="0.25">
      <c r="A6" s="280" t="s">
        <v>274</v>
      </c>
      <c r="B6" s="72">
        <v>1445</v>
      </c>
      <c r="C6" s="71">
        <v>179</v>
      </c>
      <c r="D6" s="319">
        <v>1624</v>
      </c>
    </row>
    <row r="7" spans="1:4" x14ac:dyDescent="0.25">
      <c r="A7" s="280" t="s">
        <v>275</v>
      </c>
      <c r="B7" s="72">
        <v>1454</v>
      </c>
      <c r="C7" s="71">
        <v>221</v>
      </c>
      <c r="D7" s="319">
        <v>1675</v>
      </c>
    </row>
    <row r="8" spans="1:4" x14ac:dyDescent="0.25">
      <c r="A8" s="280" t="s">
        <v>276</v>
      </c>
      <c r="B8" s="72">
        <v>1118</v>
      </c>
      <c r="C8" s="71">
        <v>148</v>
      </c>
      <c r="D8" s="319">
        <v>1266</v>
      </c>
    </row>
    <row r="9" spans="1:4" x14ac:dyDescent="0.25">
      <c r="A9" s="282" t="s">
        <v>5</v>
      </c>
      <c r="B9" s="289">
        <f>SUM(B5:B8)</f>
        <v>5478</v>
      </c>
      <c r="C9" s="289">
        <f>SUM(C5:C8)</f>
        <v>735</v>
      </c>
      <c r="D9" s="283">
        <f>SUM(D5:D8)</f>
        <v>6213</v>
      </c>
    </row>
    <row r="10" spans="1:4" x14ac:dyDescent="0.25">
      <c r="A10" s="280" t="s">
        <v>277</v>
      </c>
      <c r="B10" s="72">
        <v>1467</v>
      </c>
      <c r="C10" s="71">
        <v>223</v>
      </c>
      <c r="D10" s="319">
        <v>1690</v>
      </c>
    </row>
    <row r="11" spans="1:4" x14ac:dyDescent="0.25">
      <c r="A11" s="280" t="s">
        <v>278</v>
      </c>
      <c r="B11" s="72">
        <v>1159</v>
      </c>
      <c r="C11" s="71">
        <v>113</v>
      </c>
      <c r="D11" s="319">
        <v>1272</v>
      </c>
    </row>
    <row r="12" spans="1:4" x14ac:dyDescent="0.25">
      <c r="A12" s="280" t="s">
        <v>279</v>
      </c>
      <c r="B12" s="72">
        <v>1155</v>
      </c>
      <c r="C12" s="71">
        <v>363</v>
      </c>
      <c r="D12" s="319">
        <v>1518</v>
      </c>
    </row>
    <row r="13" spans="1:4" x14ac:dyDescent="0.25">
      <c r="A13" s="280" t="s">
        <v>280</v>
      </c>
      <c r="B13" s="72">
        <v>1048</v>
      </c>
      <c r="C13" s="71">
        <v>191</v>
      </c>
      <c r="D13" s="319">
        <v>1239</v>
      </c>
    </row>
    <row r="14" spans="1:4" x14ac:dyDescent="0.25">
      <c r="A14" s="282" t="s">
        <v>6</v>
      </c>
      <c r="B14" s="289">
        <f>SUM(B10:B13)</f>
        <v>4829</v>
      </c>
      <c r="C14" s="289">
        <v>890</v>
      </c>
      <c r="D14" s="283">
        <v>5719</v>
      </c>
    </row>
    <row r="15" spans="1:4" x14ac:dyDescent="0.25">
      <c r="A15" s="280" t="s">
        <v>281</v>
      </c>
      <c r="B15" s="72">
        <v>1061</v>
      </c>
      <c r="C15" s="71">
        <v>451</v>
      </c>
      <c r="D15" s="319">
        <v>1512</v>
      </c>
    </row>
    <row r="16" spans="1:4" x14ac:dyDescent="0.25">
      <c r="A16" s="280" t="s">
        <v>282</v>
      </c>
      <c r="B16" s="72">
        <v>997</v>
      </c>
      <c r="C16" s="71">
        <v>247</v>
      </c>
      <c r="D16" s="319">
        <v>1244</v>
      </c>
    </row>
    <row r="17" spans="1:4" x14ac:dyDescent="0.25">
      <c r="A17" s="280" t="s">
        <v>283</v>
      </c>
      <c r="B17" s="72">
        <v>1052</v>
      </c>
      <c r="C17" s="71">
        <v>489</v>
      </c>
      <c r="D17" s="319">
        <v>1541</v>
      </c>
    </row>
    <row r="18" spans="1:4" x14ac:dyDescent="0.25">
      <c r="A18" s="280" t="s">
        <v>284</v>
      </c>
      <c r="B18" s="72">
        <v>963</v>
      </c>
      <c r="C18" s="71">
        <v>266</v>
      </c>
      <c r="D18" s="319">
        <v>1229</v>
      </c>
    </row>
    <row r="19" spans="1:4" x14ac:dyDescent="0.25">
      <c r="A19" s="282" t="s">
        <v>7</v>
      </c>
      <c r="B19" s="289">
        <f>SUM(B15:B18)</f>
        <v>4073</v>
      </c>
      <c r="C19" s="289">
        <f>SUM(C15:C18)</f>
        <v>1453</v>
      </c>
      <c r="D19" s="283">
        <f>SUM(D15:D18)</f>
        <v>5526</v>
      </c>
    </row>
    <row r="20" spans="1:4" x14ac:dyDescent="0.25">
      <c r="A20" s="280" t="s">
        <v>285</v>
      </c>
      <c r="B20" s="72">
        <v>1031</v>
      </c>
      <c r="C20" s="71">
        <v>485</v>
      </c>
      <c r="D20" s="319">
        <v>1516</v>
      </c>
    </row>
    <row r="21" spans="1:4" x14ac:dyDescent="0.25">
      <c r="A21" s="280" t="s">
        <v>286</v>
      </c>
      <c r="B21" s="72">
        <v>990</v>
      </c>
      <c r="C21" s="71">
        <v>176</v>
      </c>
      <c r="D21" s="319">
        <v>1166</v>
      </c>
    </row>
    <row r="22" spans="1:4" x14ac:dyDescent="0.25">
      <c r="A22" s="280" t="s">
        <v>287</v>
      </c>
      <c r="B22" s="72">
        <v>1168</v>
      </c>
      <c r="C22" s="71">
        <v>331</v>
      </c>
      <c r="D22" s="319">
        <v>1499</v>
      </c>
    </row>
    <row r="23" spans="1:4" x14ac:dyDescent="0.25">
      <c r="A23" s="280" t="s">
        <v>288</v>
      </c>
      <c r="B23" s="72">
        <v>1015</v>
      </c>
      <c r="C23" s="71">
        <v>119</v>
      </c>
      <c r="D23" s="319">
        <v>1134</v>
      </c>
    </row>
    <row r="24" spans="1:4" x14ac:dyDescent="0.25">
      <c r="A24" s="282" t="s">
        <v>8</v>
      </c>
      <c r="B24" s="289">
        <f>SUM(B20:B23)</f>
        <v>4204</v>
      </c>
      <c r="C24" s="289">
        <f>SUM(C20:C23)</f>
        <v>1111</v>
      </c>
      <c r="D24" s="283">
        <f>SUM(D20:D23)</f>
        <v>5315</v>
      </c>
    </row>
    <row r="25" spans="1:4" x14ac:dyDescent="0.25">
      <c r="A25" s="280" t="s">
        <v>289</v>
      </c>
      <c r="B25" s="72">
        <v>1136</v>
      </c>
      <c r="C25" s="71">
        <v>314</v>
      </c>
      <c r="D25" s="319">
        <v>1450</v>
      </c>
    </row>
    <row r="26" spans="1:4" x14ac:dyDescent="0.25">
      <c r="A26" s="280" t="s">
        <v>290</v>
      </c>
      <c r="B26" s="72">
        <v>1120</v>
      </c>
      <c r="C26" s="71">
        <v>345</v>
      </c>
      <c r="D26" s="319">
        <v>1465</v>
      </c>
    </row>
    <row r="27" spans="1:4" x14ac:dyDescent="0.25">
      <c r="A27" s="280" t="s">
        <v>291</v>
      </c>
      <c r="B27" s="72">
        <v>1257</v>
      </c>
      <c r="C27" s="71">
        <v>213</v>
      </c>
      <c r="D27" s="319">
        <v>1470</v>
      </c>
    </row>
    <row r="28" spans="1:4" x14ac:dyDescent="0.25">
      <c r="A28" s="280" t="s">
        <v>292</v>
      </c>
      <c r="B28" s="72">
        <v>1024</v>
      </c>
      <c r="C28" s="71">
        <v>92</v>
      </c>
      <c r="D28" s="319">
        <v>1116</v>
      </c>
    </row>
    <row r="29" spans="1:4" x14ac:dyDescent="0.25">
      <c r="A29" s="285" t="s">
        <v>9</v>
      </c>
      <c r="B29" s="320">
        <f>SUM(B25:B28)</f>
        <v>4537</v>
      </c>
      <c r="C29" s="320">
        <f>SUM(C25:C28)</f>
        <v>964</v>
      </c>
      <c r="D29" s="281">
        <f>SUM(D25:D28)</f>
        <v>5501</v>
      </c>
    </row>
    <row r="30" spans="1:4" x14ac:dyDescent="0.25">
      <c r="A30" s="286" t="s">
        <v>293</v>
      </c>
      <c r="B30" s="66">
        <v>1222</v>
      </c>
      <c r="C30" s="66">
        <v>116</v>
      </c>
      <c r="D30" s="284">
        <v>1338</v>
      </c>
    </row>
    <row r="31" spans="1:4" x14ac:dyDescent="0.25">
      <c r="A31" s="287" t="s">
        <v>294</v>
      </c>
      <c r="B31" s="71">
        <v>1223</v>
      </c>
      <c r="C31" s="71">
        <v>151</v>
      </c>
      <c r="D31" s="281">
        <v>1374</v>
      </c>
    </row>
    <row r="32" spans="1:4" x14ac:dyDescent="0.25">
      <c r="A32" s="287" t="s">
        <v>295</v>
      </c>
      <c r="B32" s="71">
        <v>1300</v>
      </c>
      <c r="C32" s="71">
        <v>281</v>
      </c>
      <c r="D32" s="281">
        <v>1581</v>
      </c>
    </row>
    <row r="33" spans="1:4" x14ac:dyDescent="0.25">
      <c r="A33" s="287" t="s">
        <v>296</v>
      </c>
      <c r="B33" s="71">
        <v>1308</v>
      </c>
      <c r="C33" s="71">
        <v>177</v>
      </c>
      <c r="D33" s="281">
        <v>1485</v>
      </c>
    </row>
    <row r="34" spans="1:4" x14ac:dyDescent="0.25">
      <c r="A34" s="288" t="s">
        <v>10</v>
      </c>
      <c r="B34" s="283">
        <f>SUM(B30:B33)</f>
        <v>5053</v>
      </c>
      <c r="C34" s="283">
        <f>SUM(C30:C33)</f>
        <v>725</v>
      </c>
      <c r="D34" s="283">
        <f>SUM(D30:D33)</f>
        <v>5778</v>
      </c>
    </row>
    <row r="35" spans="1:4" x14ac:dyDescent="0.25">
      <c r="A35" s="290" t="s">
        <v>297</v>
      </c>
      <c r="B35" s="66">
        <v>1353</v>
      </c>
      <c r="C35" s="66">
        <v>320</v>
      </c>
      <c r="D35" s="284">
        <v>1673</v>
      </c>
    </row>
    <row r="36" spans="1:4" x14ac:dyDescent="0.25">
      <c r="A36" s="280" t="s">
        <v>298</v>
      </c>
      <c r="B36" s="71">
        <v>1283</v>
      </c>
      <c r="C36" s="71">
        <v>266</v>
      </c>
      <c r="D36" s="281">
        <v>1549</v>
      </c>
    </row>
    <row r="37" spans="1:4" x14ac:dyDescent="0.25">
      <c r="A37" s="280" t="s">
        <v>299</v>
      </c>
      <c r="B37" s="71">
        <v>1480</v>
      </c>
      <c r="C37" s="71">
        <v>272</v>
      </c>
      <c r="D37" s="281">
        <v>1752</v>
      </c>
    </row>
    <row r="38" spans="1:4" x14ac:dyDescent="0.25">
      <c r="A38" s="280" t="s">
        <v>300</v>
      </c>
      <c r="B38" s="71">
        <v>1246</v>
      </c>
      <c r="C38" s="71">
        <v>245</v>
      </c>
      <c r="D38" s="281">
        <v>1491</v>
      </c>
    </row>
    <row r="39" spans="1:4" x14ac:dyDescent="0.25">
      <c r="A39" s="282" t="s">
        <v>12</v>
      </c>
      <c r="B39" s="283">
        <f>SUM(B35:B38)</f>
        <v>5362</v>
      </c>
      <c r="C39" s="283">
        <f>SUM(C35:C38)</f>
        <v>1103</v>
      </c>
      <c r="D39" s="283">
        <f>SUM(D35:D38)</f>
        <v>6465</v>
      </c>
    </row>
    <row r="40" spans="1:4" x14ac:dyDescent="0.25">
      <c r="A40" s="290" t="s">
        <v>301</v>
      </c>
      <c r="B40" s="66">
        <v>1398</v>
      </c>
      <c r="C40" s="66">
        <v>234</v>
      </c>
      <c r="D40" s="284">
        <v>1632</v>
      </c>
    </row>
    <row r="41" spans="1:4" x14ac:dyDescent="0.25">
      <c r="A41" s="280" t="s">
        <v>302</v>
      </c>
      <c r="B41" s="71">
        <v>1344</v>
      </c>
      <c r="C41" s="71">
        <v>275</v>
      </c>
      <c r="D41" s="281">
        <v>1619</v>
      </c>
    </row>
    <row r="42" spans="1:4" x14ac:dyDescent="0.25">
      <c r="A42" s="280" t="s">
        <v>303</v>
      </c>
      <c r="B42" s="71">
        <v>1679</v>
      </c>
      <c r="C42" s="71">
        <v>463</v>
      </c>
      <c r="D42" s="281">
        <v>2142</v>
      </c>
    </row>
    <row r="43" spans="1:4" x14ac:dyDescent="0.25">
      <c r="A43" s="280" t="s">
        <v>307</v>
      </c>
      <c r="B43" s="293">
        <v>1465</v>
      </c>
      <c r="C43" s="293">
        <v>242</v>
      </c>
      <c r="D43" s="294">
        <v>1707</v>
      </c>
    </row>
    <row r="44" spans="1:4" x14ac:dyDescent="0.25">
      <c r="A44" s="282" t="s">
        <v>13</v>
      </c>
      <c r="B44" s="296">
        <f>SUM(B40,B41,B42,B43)</f>
        <v>5886</v>
      </c>
      <c r="C44" s="296">
        <f>SUM(C40,C41,C42,C43)</f>
        <v>1214</v>
      </c>
      <c r="D44" s="296">
        <f>SUM(D40:D43)</f>
        <v>7100</v>
      </c>
    </row>
    <row r="45" spans="1:4" x14ac:dyDescent="0.25">
      <c r="A45" s="290" t="s">
        <v>308</v>
      </c>
      <c r="B45" s="298">
        <v>1690</v>
      </c>
      <c r="C45" s="298">
        <v>370</v>
      </c>
      <c r="D45" s="299">
        <v>2060</v>
      </c>
    </row>
    <row r="46" spans="1:4" s="303" customFormat="1" x14ac:dyDescent="0.25">
      <c r="A46" s="300" t="s">
        <v>309</v>
      </c>
      <c r="B46" s="302">
        <v>1531</v>
      </c>
      <c r="C46" s="302">
        <v>180</v>
      </c>
      <c r="D46" s="296">
        <v>1711</v>
      </c>
    </row>
    <row r="47" spans="1:4" x14ac:dyDescent="0.25">
      <c r="A47" s="304"/>
      <c r="B47" s="305"/>
      <c r="C47" s="305"/>
      <c r="D47" s="307" t="s">
        <v>14</v>
      </c>
    </row>
    <row r="48" spans="1:4" x14ac:dyDescent="0.25">
      <c r="B48" s="309"/>
      <c r="C48" s="309"/>
      <c r="D48" s="308" t="s">
        <v>15</v>
      </c>
    </row>
    <row r="49" spans="1:5" x14ac:dyDescent="0.25">
      <c r="A49" s="309" t="s">
        <v>22</v>
      </c>
      <c r="B49" s="305"/>
      <c r="C49" s="305"/>
      <c r="D49" s="305"/>
    </row>
    <row r="50" spans="1:5" x14ac:dyDescent="0.25">
      <c r="A50" s="311" t="s">
        <v>17</v>
      </c>
    </row>
    <row r="51" spans="1:5" x14ac:dyDescent="0.25">
      <c r="A51" s="311" t="s">
        <v>18</v>
      </c>
    </row>
    <row r="52" spans="1:5" x14ac:dyDescent="0.25">
      <c r="A52" s="311" t="s">
        <v>23</v>
      </c>
    </row>
    <row r="53" spans="1:5" x14ac:dyDescent="0.25">
      <c r="A53" s="545"/>
      <c r="B53" s="545"/>
      <c r="C53" s="545"/>
      <c r="D53" s="545"/>
      <c r="E53" s="545"/>
    </row>
    <row r="54" spans="1:5" x14ac:dyDescent="0.25">
      <c r="A54" s="545"/>
      <c r="B54" s="545"/>
      <c r="C54" s="545"/>
      <c r="D54" s="545"/>
      <c r="E54" s="545"/>
    </row>
  </sheetData>
  <mergeCells count="2">
    <mergeCell ref="A1:D1"/>
    <mergeCell ref="A53:E54"/>
  </mergeCells>
  <hyperlinks>
    <hyperlink ref="D48" r:id="rId1"/>
  </hyperlinks>
  <pageMargins left="0.7" right="0.7" top="0.75" bottom="0.75" header="0.3" footer="0.3"/>
  <pageSetup paperSize="9" scale="83" orientation="portrait" r:id="rId2"/>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zoomScaleNormal="100" workbookViewId="0">
      <selection sqref="A1:M1"/>
    </sheetView>
  </sheetViews>
  <sheetFormatPr defaultColWidth="16.5703125" defaultRowHeight="15" x14ac:dyDescent="0.25"/>
  <cols>
    <col min="1" max="1" width="11.28515625" style="326" customWidth="1"/>
    <col min="2" max="2" width="29.140625" style="326" customWidth="1"/>
    <col min="3" max="6" width="8.7109375" style="326" customWidth="1"/>
    <col min="7" max="7" width="8.85546875" style="326" bestFit="1" customWidth="1"/>
    <col min="8" max="10" width="8.85546875" style="326" customWidth="1"/>
    <col min="11" max="11" width="8.7109375" style="326" bestFit="1" customWidth="1"/>
    <col min="12" max="13" width="8.7109375" style="352" customWidth="1"/>
    <col min="14" max="14" width="8.7109375" style="326" customWidth="1"/>
    <col min="15" max="15" width="8.7109375" style="345" customWidth="1"/>
    <col min="16" max="258" width="16.5703125" style="326"/>
    <col min="259" max="259" width="11.28515625" style="326" customWidth="1"/>
    <col min="260" max="260" width="29.140625" style="326" customWidth="1"/>
    <col min="261" max="264" width="8.7109375" style="326" customWidth="1"/>
    <col min="265" max="265" width="8.85546875" style="326" bestFit="1" customWidth="1"/>
    <col min="266" max="267" width="8.85546875" style="326" customWidth="1"/>
    <col min="268" max="268" width="8.7109375" style="326" bestFit="1" customWidth="1"/>
    <col min="269" max="270" width="8.7109375" style="326" customWidth="1"/>
    <col min="271" max="271" width="2.85546875" style="326" customWidth="1"/>
    <col min="272" max="514" width="16.5703125" style="326"/>
    <col min="515" max="515" width="11.28515625" style="326" customWidth="1"/>
    <col min="516" max="516" width="29.140625" style="326" customWidth="1"/>
    <col min="517" max="520" width="8.7109375" style="326" customWidth="1"/>
    <col min="521" max="521" width="8.85546875" style="326" bestFit="1" customWidth="1"/>
    <col min="522" max="523" width="8.85546875" style="326" customWidth="1"/>
    <col min="524" max="524" width="8.7109375" style="326" bestFit="1" customWidth="1"/>
    <col min="525" max="526" width="8.7109375" style="326" customWidth="1"/>
    <col min="527" max="527" width="2.85546875" style="326" customWidth="1"/>
    <col min="528" max="770" width="16.5703125" style="326"/>
    <col min="771" max="771" width="11.28515625" style="326" customWidth="1"/>
    <col min="772" max="772" width="29.140625" style="326" customWidth="1"/>
    <col min="773" max="776" width="8.7109375" style="326" customWidth="1"/>
    <col min="777" max="777" width="8.85546875" style="326" bestFit="1" customWidth="1"/>
    <col min="778" max="779" width="8.85546875" style="326" customWidth="1"/>
    <col min="780" max="780" width="8.7109375" style="326" bestFit="1" customWidth="1"/>
    <col min="781" max="782" width="8.7109375" style="326" customWidth="1"/>
    <col min="783" max="783" width="2.85546875" style="326" customWidth="1"/>
    <col min="784" max="1026" width="16.5703125" style="326"/>
    <col min="1027" max="1027" width="11.28515625" style="326" customWidth="1"/>
    <col min="1028" max="1028" width="29.140625" style="326" customWidth="1"/>
    <col min="1029" max="1032" width="8.7109375" style="326" customWidth="1"/>
    <col min="1033" max="1033" width="8.85546875" style="326" bestFit="1" customWidth="1"/>
    <col min="1034" max="1035" width="8.85546875" style="326" customWidth="1"/>
    <col min="1036" max="1036" width="8.7109375" style="326" bestFit="1" customWidth="1"/>
    <col min="1037" max="1038" width="8.7109375" style="326" customWidth="1"/>
    <col min="1039" max="1039" width="2.85546875" style="326" customWidth="1"/>
    <col min="1040" max="1282" width="16.5703125" style="326"/>
    <col min="1283" max="1283" width="11.28515625" style="326" customWidth="1"/>
    <col min="1284" max="1284" width="29.140625" style="326" customWidth="1"/>
    <col min="1285" max="1288" width="8.7109375" style="326" customWidth="1"/>
    <col min="1289" max="1289" width="8.85546875" style="326" bestFit="1" customWidth="1"/>
    <col min="1290" max="1291" width="8.85546875" style="326" customWidth="1"/>
    <col min="1292" max="1292" width="8.7109375" style="326" bestFit="1" customWidth="1"/>
    <col min="1293" max="1294" width="8.7109375" style="326" customWidth="1"/>
    <col min="1295" max="1295" width="2.85546875" style="326" customWidth="1"/>
    <col min="1296" max="1538" width="16.5703125" style="326"/>
    <col min="1539" max="1539" width="11.28515625" style="326" customWidth="1"/>
    <col min="1540" max="1540" width="29.140625" style="326" customWidth="1"/>
    <col min="1541" max="1544" width="8.7109375" style="326" customWidth="1"/>
    <col min="1545" max="1545" width="8.85546875" style="326" bestFit="1" customWidth="1"/>
    <col min="1546" max="1547" width="8.85546875" style="326" customWidth="1"/>
    <col min="1548" max="1548" width="8.7109375" style="326" bestFit="1" customWidth="1"/>
    <col min="1549" max="1550" width="8.7109375" style="326" customWidth="1"/>
    <col min="1551" max="1551" width="2.85546875" style="326" customWidth="1"/>
    <col min="1552" max="1794" width="16.5703125" style="326"/>
    <col min="1795" max="1795" width="11.28515625" style="326" customWidth="1"/>
    <col min="1796" max="1796" width="29.140625" style="326" customWidth="1"/>
    <col min="1797" max="1800" width="8.7109375" style="326" customWidth="1"/>
    <col min="1801" max="1801" width="8.85546875" style="326" bestFit="1" customWidth="1"/>
    <col min="1802" max="1803" width="8.85546875" style="326" customWidth="1"/>
    <col min="1804" max="1804" width="8.7109375" style="326" bestFit="1" customWidth="1"/>
    <col min="1805" max="1806" width="8.7109375" style="326" customWidth="1"/>
    <col min="1807" max="1807" width="2.85546875" style="326" customWidth="1"/>
    <col min="1808" max="2050" width="16.5703125" style="326"/>
    <col min="2051" max="2051" width="11.28515625" style="326" customWidth="1"/>
    <col min="2052" max="2052" width="29.140625" style="326" customWidth="1"/>
    <col min="2053" max="2056" width="8.7109375" style="326" customWidth="1"/>
    <col min="2057" max="2057" width="8.85546875" style="326" bestFit="1" customWidth="1"/>
    <col min="2058" max="2059" width="8.85546875" style="326" customWidth="1"/>
    <col min="2060" max="2060" width="8.7109375" style="326" bestFit="1" customWidth="1"/>
    <col min="2061" max="2062" width="8.7109375" style="326" customWidth="1"/>
    <col min="2063" max="2063" width="2.85546875" style="326" customWidth="1"/>
    <col min="2064" max="2306" width="16.5703125" style="326"/>
    <col min="2307" max="2307" width="11.28515625" style="326" customWidth="1"/>
    <col min="2308" max="2308" width="29.140625" style="326" customWidth="1"/>
    <col min="2309" max="2312" width="8.7109375" style="326" customWidth="1"/>
    <col min="2313" max="2313" width="8.85546875" style="326" bestFit="1" customWidth="1"/>
    <col min="2314" max="2315" width="8.85546875" style="326" customWidth="1"/>
    <col min="2316" max="2316" width="8.7109375" style="326" bestFit="1" customWidth="1"/>
    <col min="2317" max="2318" width="8.7109375" style="326" customWidth="1"/>
    <col min="2319" max="2319" width="2.85546875" style="326" customWidth="1"/>
    <col min="2320" max="2562" width="16.5703125" style="326"/>
    <col min="2563" max="2563" width="11.28515625" style="326" customWidth="1"/>
    <col min="2564" max="2564" width="29.140625" style="326" customWidth="1"/>
    <col min="2565" max="2568" width="8.7109375" style="326" customWidth="1"/>
    <col min="2569" max="2569" width="8.85546875" style="326" bestFit="1" customWidth="1"/>
    <col min="2570" max="2571" width="8.85546875" style="326" customWidth="1"/>
    <col min="2572" max="2572" width="8.7109375" style="326" bestFit="1" customWidth="1"/>
    <col min="2573" max="2574" width="8.7109375" style="326" customWidth="1"/>
    <col min="2575" max="2575" width="2.85546875" style="326" customWidth="1"/>
    <col min="2576" max="2818" width="16.5703125" style="326"/>
    <col min="2819" max="2819" width="11.28515625" style="326" customWidth="1"/>
    <col min="2820" max="2820" width="29.140625" style="326" customWidth="1"/>
    <col min="2821" max="2824" width="8.7109375" style="326" customWidth="1"/>
    <col min="2825" max="2825" width="8.85546875" style="326" bestFit="1" customWidth="1"/>
    <col min="2826" max="2827" width="8.85546875" style="326" customWidth="1"/>
    <col min="2828" max="2828" width="8.7109375" style="326" bestFit="1" customWidth="1"/>
    <col min="2829" max="2830" width="8.7109375" style="326" customWidth="1"/>
    <col min="2831" max="2831" width="2.85546875" style="326" customWidth="1"/>
    <col min="2832" max="3074" width="16.5703125" style="326"/>
    <col min="3075" max="3075" width="11.28515625" style="326" customWidth="1"/>
    <col min="3076" max="3076" width="29.140625" style="326" customWidth="1"/>
    <col min="3077" max="3080" width="8.7109375" style="326" customWidth="1"/>
    <col min="3081" max="3081" width="8.85546875" style="326" bestFit="1" customWidth="1"/>
    <col min="3082" max="3083" width="8.85546875" style="326" customWidth="1"/>
    <col min="3084" max="3084" width="8.7109375" style="326" bestFit="1" customWidth="1"/>
    <col min="3085" max="3086" width="8.7109375" style="326" customWidth="1"/>
    <col min="3087" max="3087" width="2.85546875" style="326" customWidth="1"/>
    <col min="3088" max="3330" width="16.5703125" style="326"/>
    <col min="3331" max="3331" width="11.28515625" style="326" customWidth="1"/>
    <col min="3332" max="3332" width="29.140625" style="326" customWidth="1"/>
    <col min="3333" max="3336" width="8.7109375" style="326" customWidth="1"/>
    <col min="3337" max="3337" width="8.85546875" style="326" bestFit="1" customWidth="1"/>
    <col min="3338" max="3339" width="8.85546875" style="326" customWidth="1"/>
    <col min="3340" max="3340" width="8.7109375" style="326" bestFit="1" customWidth="1"/>
    <col min="3341" max="3342" width="8.7109375" style="326" customWidth="1"/>
    <col min="3343" max="3343" width="2.85546875" style="326" customWidth="1"/>
    <col min="3344" max="3586" width="16.5703125" style="326"/>
    <col min="3587" max="3587" width="11.28515625" style="326" customWidth="1"/>
    <col min="3588" max="3588" width="29.140625" style="326" customWidth="1"/>
    <col min="3589" max="3592" width="8.7109375" style="326" customWidth="1"/>
    <col min="3593" max="3593" width="8.85546875" style="326" bestFit="1" customWidth="1"/>
    <col min="3594" max="3595" width="8.85546875" style="326" customWidth="1"/>
    <col min="3596" max="3596" width="8.7109375" style="326" bestFit="1" customWidth="1"/>
    <col min="3597" max="3598" width="8.7109375" style="326" customWidth="1"/>
    <col min="3599" max="3599" width="2.85546875" style="326" customWidth="1"/>
    <col min="3600" max="3842" width="16.5703125" style="326"/>
    <col min="3843" max="3843" width="11.28515625" style="326" customWidth="1"/>
    <col min="3844" max="3844" width="29.140625" style="326" customWidth="1"/>
    <col min="3845" max="3848" width="8.7109375" style="326" customWidth="1"/>
    <col min="3849" max="3849" width="8.85546875" style="326" bestFit="1" customWidth="1"/>
    <col min="3850" max="3851" width="8.85546875" style="326" customWidth="1"/>
    <col min="3852" max="3852" width="8.7109375" style="326" bestFit="1" customWidth="1"/>
    <col min="3853" max="3854" width="8.7109375" style="326" customWidth="1"/>
    <col min="3855" max="3855" width="2.85546875" style="326" customWidth="1"/>
    <col min="3856" max="4098" width="16.5703125" style="326"/>
    <col min="4099" max="4099" width="11.28515625" style="326" customWidth="1"/>
    <col min="4100" max="4100" width="29.140625" style="326" customWidth="1"/>
    <col min="4101" max="4104" width="8.7109375" style="326" customWidth="1"/>
    <col min="4105" max="4105" width="8.85546875" style="326" bestFit="1" customWidth="1"/>
    <col min="4106" max="4107" width="8.85546875" style="326" customWidth="1"/>
    <col min="4108" max="4108" width="8.7109375" style="326" bestFit="1" customWidth="1"/>
    <col min="4109" max="4110" width="8.7109375" style="326" customWidth="1"/>
    <col min="4111" max="4111" width="2.85546875" style="326" customWidth="1"/>
    <col min="4112" max="4354" width="16.5703125" style="326"/>
    <col min="4355" max="4355" width="11.28515625" style="326" customWidth="1"/>
    <col min="4356" max="4356" width="29.140625" style="326" customWidth="1"/>
    <col min="4357" max="4360" width="8.7109375" style="326" customWidth="1"/>
    <col min="4361" max="4361" width="8.85546875" style="326" bestFit="1" customWidth="1"/>
    <col min="4362" max="4363" width="8.85546875" style="326" customWidth="1"/>
    <col min="4364" max="4364" width="8.7109375" style="326" bestFit="1" customWidth="1"/>
    <col min="4365" max="4366" width="8.7109375" style="326" customWidth="1"/>
    <col min="4367" max="4367" width="2.85546875" style="326" customWidth="1"/>
    <col min="4368" max="4610" width="16.5703125" style="326"/>
    <col min="4611" max="4611" width="11.28515625" style="326" customWidth="1"/>
    <col min="4612" max="4612" width="29.140625" style="326" customWidth="1"/>
    <col min="4613" max="4616" width="8.7109375" style="326" customWidth="1"/>
    <col min="4617" max="4617" width="8.85546875" style="326" bestFit="1" customWidth="1"/>
    <col min="4618" max="4619" width="8.85546875" style="326" customWidth="1"/>
    <col min="4620" max="4620" width="8.7109375" style="326" bestFit="1" customWidth="1"/>
    <col min="4621" max="4622" width="8.7109375" style="326" customWidth="1"/>
    <col min="4623" max="4623" width="2.85546875" style="326" customWidth="1"/>
    <col min="4624" max="4866" width="16.5703125" style="326"/>
    <col min="4867" max="4867" width="11.28515625" style="326" customWidth="1"/>
    <col min="4868" max="4868" width="29.140625" style="326" customWidth="1"/>
    <col min="4869" max="4872" width="8.7109375" style="326" customWidth="1"/>
    <col min="4873" max="4873" width="8.85546875" style="326" bestFit="1" customWidth="1"/>
    <col min="4874" max="4875" width="8.85546875" style="326" customWidth="1"/>
    <col min="4876" max="4876" width="8.7109375" style="326" bestFit="1" customWidth="1"/>
    <col min="4877" max="4878" width="8.7109375" style="326" customWidth="1"/>
    <col min="4879" max="4879" width="2.85546875" style="326" customWidth="1"/>
    <col min="4880" max="5122" width="16.5703125" style="326"/>
    <col min="5123" max="5123" width="11.28515625" style="326" customWidth="1"/>
    <col min="5124" max="5124" width="29.140625" style="326" customWidth="1"/>
    <col min="5125" max="5128" width="8.7109375" style="326" customWidth="1"/>
    <col min="5129" max="5129" width="8.85546875" style="326" bestFit="1" customWidth="1"/>
    <col min="5130" max="5131" width="8.85546875" style="326" customWidth="1"/>
    <col min="5132" max="5132" width="8.7109375" style="326" bestFit="1" customWidth="1"/>
    <col min="5133" max="5134" width="8.7109375" style="326" customWidth="1"/>
    <col min="5135" max="5135" width="2.85546875" style="326" customWidth="1"/>
    <col min="5136" max="5378" width="16.5703125" style="326"/>
    <col min="5379" max="5379" width="11.28515625" style="326" customWidth="1"/>
    <col min="5380" max="5380" width="29.140625" style="326" customWidth="1"/>
    <col min="5381" max="5384" width="8.7109375" style="326" customWidth="1"/>
    <col min="5385" max="5385" width="8.85546875" style="326" bestFit="1" customWidth="1"/>
    <col min="5386" max="5387" width="8.85546875" style="326" customWidth="1"/>
    <col min="5388" max="5388" width="8.7109375" style="326" bestFit="1" customWidth="1"/>
    <col min="5389" max="5390" width="8.7109375" style="326" customWidth="1"/>
    <col min="5391" max="5391" width="2.85546875" style="326" customWidth="1"/>
    <col min="5392" max="5634" width="16.5703125" style="326"/>
    <col min="5635" max="5635" width="11.28515625" style="326" customWidth="1"/>
    <col min="5636" max="5636" width="29.140625" style="326" customWidth="1"/>
    <col min="5637" max="5640" width="8.7109375" style="326" customWidth="1"/>
    <col min="5641" max="5641" width="8.85546875" style="326" bestFit="1" customWidth="1"/>
    <col min="5642" max="5643" width="8.85546875" style="326" customWidth="1"/>
    <col min="5644" max="5644" width="8.7109375" style="326" bestFit="1" customWidth="1"/>
    <col min="5645" max="5646" width="8.7109375" style="326" customWidth="1"/>
    <col min="5647" max="5647" width="2.85546875" style="326" customWidth="1"/>
    <col min="5648" max="5890" width="16.5703125" style="326"/>
    <col min="5891" max="5891" width="11.28515625" style="326" customWidth="1"/>
    <col min="5892" max="5892" width="29.140625" style="326" customWidth="1"/>
    <col min="5893" max="5896" width="8.7109375" style="326" customWidth="1"/>
    <col min="5897" max="5897" width="8.85546875" style="326" bestFit="1" customWidth="1"/>
    <col min="5898" max="5899" width="8.85546875" style="326" customWidth="1"/>
    <col min="5900" max="5900" width="8.7109375" style="326" bestFit="1" customWidth="1"/>
    <col min="5901" max="5902" width="8.7109375" style="326" customWidth="1"/>
    <col min="5903" max="5903" width="2.85546875" style="326" customWidth="1"/>
    <col min="5904" max="6146" width="16.5703125" style="326"/>
    <col min="6147" max="6147" width="11.28515625" style="326" customWidth="1"/>
    <col min="6148" max="6148" width="29.140625" style="326" customWidth="1"/>
    <col min="6149" max="6152" width="8.7109375" style="326" customWidth="1"/>
    <col min="6153" max="6153" width="8.85546875" style="326" bestFit="1" customWidth="1"/>
    <col min="6154" max="6155" width="8.85546875" style="326" customWidth="1"/>
    <col min="6156" max="6156" width="8.7109375" style="326" bestFit="1" customWidth="1"/>
    <col min="6157" max="6158" width="8.7109375" style="326" customWidth="1"/>
    <col min="6159" max="6159" width="2.85546875" style="326" customWidth="1"/>
    <col min="6160" max="6402" width="16.5703125" style="326"/>
    <col min="6403" max="6403" width="11.28515625" style="326" customWidth="1"/>
    <col min="6404" max="6404" width="29.140625" style="326" customWidth="1"/>
    <col min="6405" max="6408" width="8.7109375" style="326" customWidth="1"/>
    <col min="6409" max="6409" width="8.85546875" style="326" bestFit="1" customWidth="1"/>
    <col min="6410" max="6411" width="8.85546875" style="326" customWidth="1"/>
    <col min="6412" max="6412" width="8.7109375" style="326" bestFit="1" customWidth="1"/>
    <col min="6413" max="6414" width="8.7109375" style="326" customWidth="1"/>
    <col min="6415" max="6415" width="2.85546875" style="326" customWidth="1"/>
    <col min="6416" max="6658" width="16.5703125" style="326"/>
    <col min="6659" max="6659" width="11.28515625" style="326" customWidth="1"/>
    <col min="6660" max="6660" width="29.140625" style="326" customWidth="1"/>
    <col min="6661" max="6664" width="8.7109375" style="326" customWidth="1"/>
    <col min="6665" max="6665" width="8.85546875" style="326" bestFit="1" customWidth="1"/>
    <col min="6666" max="6667" width="8.85546875" style="326" customWidth="1"/>
    <col min="6668" max="6668" width="8.7109375" style="326" bestFit="1" customWidth="1"/>
    <col min="6669" max="6670" width="8.7109375" style="326" customWidth="1"/>
    <col min="6671" max="6671" width="2.85546875" style="326" customWidth="1"/>
    <col min="6672" max="6914" width="16.5703125" style="326"/>
    <col min="6915" max="6915" width="11.28515625" style="326" customWidth="1"/>
    <col min="6916" max="6916" width="29.140625" style="326" customWidth="1"/>
    <col min="6917" max="6920" width="8.7109375" style="326" customWidth="1"/>
    <col min="6921" max="6921" width="8.85546875" style="326" bestFit="1" customWidth="1"/>
    <col min="6922" max="6923" width="8.85546875" style="326" customWidth="1"/>
    <col min="6924" max="6924" width="8.7109375" style="326" bestFit="1" customWidth="1"/>
    <col min="6925" max="6926" width="8.7109375" style="326" customWidth="1"/>
    <col min="6927" max="6927" width="2.85546875" style="326" customWidth="1"/>
    <col min="6928" max="7170" width="16.5703125" style="326"/>
    <col min="7171" max="7171" width="11.28515625" style="326" customWidth="1"/>
    <col min="7172" max="7172" width="29.140625" style="326" customWidth="1"/>
    <col min="7173" max="7176" width="8.7109375" style="326" customWidth="1"/>
    <col min="7177" max="7177" width="8.85546875" style="326" bestFit="1" customWidth="1"/>
    <col min="7178" max="7179" width="8.85546875" style="326" customWidth="1"/>
    <col min="7180" max="7180" width="8.7109375" style="326" bestFit="1" customWidth="1"/>
    <col min="7181" max="7182" width="8.7109375" style="326" customWidth="1"/>
    <col min="7183" max="7183" width="2.85546875" style="326" customWidth="1"/>
    <col min="7184" max="7426" width="16.5703125" style="326"/>
    <col min="7427" max="7427" width="11.28515625" style="326" customWidth="1"/>
    <col min="7428" max="7428" width="29.140625" style="326" customWidth="1"/>
    <col min="7429" max="7432" width="8.7109375" style="326" customWidth="1"/>
    <col min="7433" max="7433" width="8.85546875" style="326" bestFit="1" customWidth="1"/>
    <col min="7434" max="7435" width="8.85546875" style="326" customWidth="1"/>
    <col min="7436" max="7436" width="8.7109375" style="326" bestFit="1" customWidth="1"/>
    <col min="7437" max="7438" width="8.7109375" style="326" customWidth="1"/>
    <col min="7439" max="7439" width="2.85546875" style="326" customWidth="1"/>
    <col min="7440" max="7682" width="16.5703125" style="326"/>
    <col min="7683" max="7683" width="11.28515625" style="326" customWidth="1"/>
    <col min="7684" max="7684" width="29.140625" style="326" customWidth="1"/>
    <col min="7685" max="7688" width="8.7109375" style="326" customWidth="1"/>
    <col min="7689" max="7689" width="8.85546875" style="326" bestFit="1" customWidth="1"/>
    <col min="7690" max="7691" width="8.85546875" style="326" customWidth="1"/>
    <col min="7692" max="7692" width="8.7109375" style="326" bestFit="1" customWidth="1"/>
    <col min="7693" max="7694" width="8.7109375" style="326" customWidth="1"/>
    <col min="7695" max="7695" width="2.85546875" style="326" customWidth="1"/>
    <col min="7696" max="7938" width="16.5703125" style="326"/>
    <col min="7939" max="7939" width="11.28515625" style="326" customWidth="1"/>
    <col min="7940" max="7940" width="29.140625" style="326" customWidth="1"/>
    <col min="7941" max="7944" width="8.7109375" style="326" customWidth="1"/>
    <col min="7945" max="7945" width="8.85546875" style="326" bestFit="1" customWidth="1"/>
    <col min="7946" max="7947" width="8.85546875" style="326" customWidth="1"/>
    <col min="7948" max="7948" width="8.7109375" style="326" bestFit="1" customWidth="1"/>
    <col min="7949" max="7950" width="8.7109375" style="326" customWidth="1"/>
    <col min="7951" max="7951" width="2.85546875" style="326" customWidth="1"/>
    <col min="7952" max="8194" width="16.5703125" style="326"/>
    <col min="8195" max="8195" width="11.28515625" style="326" customWidth="1"/>
    <col min="8196" max="8196" width="29.140625" style="326" customWidth="1"/>
    <col min="8197" max="8200" width="8.7109375" style="326" customWidth="1"/>
    <col min="8201" max="8201" width="8.85546875" style="326" bestFit="1" customWidth="1"/>
    <col min="8202" max="8203" width="8.85546875" style="326" customWidth="1"/>
    <col min="8204" max="8204" width="8.7109375" style="326" bestFit="1" customWidth="1"/>
    <col min="8205" max="8206" width="8.7109375" style="326" customWidth="1"/>
    <col min="8207" max="8207" width="2.85546875" style="326" customWidth="1"/>
    <col min="8208" max="8450" width="16.5703125" style="326"/>
    <col min="8451" max="8451" width="11.28515625" style="326" customWidth="1"/>
    <col min="8452" max="8452" width="29.140625" style="326" customWidth="1"/>
    <col min="8453" max="8456" width="8.7109375" style="326" customWidth="1"/>
    <col min="8457" max="8457" width="8.85546875" style="326" bestFit="1" customWidth="1"/>
    <col min="8458" max="8459" width="8.85546875" style="326" customWidth="1"/>
    <col min="8460" max="8460" width="8.7109375" style="326" bestFit="1" customWidth="1"/>
    <col min="8461" max="8462" width="8.7109375" style="326" customWidth="1"/>
    <col min="8463" max="8463" width="2.85546875" style="326" customWidth="1"/>
    <col min="8464" max="8706" width="16.5703125" style="326"/>
    <col min="8707" max="8707" width="11.28515625" style="326" customWidth="1"/>
    <col min="8708" max="8708" width="29.140625" style="326" customWidth="1"/>
    <col min="8709" max="8712" width="8.7109375" style="326" customWidth="1"/>
    <col min="8713" max="8713" width="8.85546875" style="326" bestFit="1" customWidth="1"/>
    <col min="8714" max="8715" width="8.85546875" style="326" customWidth="1"/>
    <col min="8716" max="8716" width="8.7109375" style="326" bestFit="1" customWidth="1"/>
    <col min="8717" max="8718" width="8.7109375" style="326" customWidth="1"/>
    <col min="8719" max="8719" width="2.85546875" style="326" customWidth="1"/>
    <col min="8720" max="8962" width="16.5703125" style="326"/>
    <col min="8963" max="8963" width="11.28515625" style="326" customWidth="1"/>
    <col min="8964" max="8964" width="29.140625" style="326" customWidth="1"/>
    <col min="8965" max="8968" width="8.7109375" style="326" customWidth="1"/>
    <col min="8969" max="8969" width="8.85546875" style="326" bestFit="1" customWidth="1"/>
    <col min="8970" max="8971" width="8.85546875" style="326" customWidth="1"/>
    <col min="8972" max="8972" width="8.7109375" style="326" bestFit="1" customWidth="1"/>
    <col min="8973" max="8974" width="8.7109375" style="326" customWidth="1"/>
    <col min="8975" max="8975" width="2.85546875" style="326" customWidth="1"/>
    <col min="8976" max="9218" width="16.5703125" style="326"/>
    <col min="9219" max="9219" width="11.28515625" style="326" customWidth="1"/>
    <col min="9220" max="9220" width="29.140625" style="326" customWidth="1"/>
    <col min="9221" max="9224" width="8.7109375" style="326" customWidth="1"/>
    <col min="9225" max="9225" width="8.85546875" style="326" bestFit="1" customWidth="1"/>
    <col min="9226" max="9227" width="8.85546875" style="326" customWidth="1"/>
    <col min="9228" max="9228" width="8.7109375" style="326" bestFit="1" customWidth="1"/>
    <col min="9229" max="9230" width="8.7109375" style="326" customWidth="1"/>
    <col min="9231" max="9231" width="2.85546875" style="326" customWidth="1"/>
    <col min="9232" max="9474" width="16.5703125" style="326"/>
    <col min="9475" max="9475" width="11.28515625" style="326" customWidth="1"/>
    <col min="9476" max="9476" width="29.140625" style="326" customWidth="1"/>
    <col min="9477" max="9480" width="8.7109375" style="326" customWidth="1"/>
    <col min="9481" max="9481" width="8.85546875" style="326" bestFit="1" customWidth="1"/>
    <col min="9482" max="9483" width="8.85546875" style="326" customWidth="1"/>
    <col min="9484" max="9484" width="8.7109375" style="326" bestFit="1" customWidth="1"/>
    <col min="9485" max="9486" width="8.7109375" style="326" customWidth="1"/>
    <col min="9487" max="9487" width="2.85546875" style="326" customWidth="1"/>
    <col min="9488" max="9730" width="16.5703125" style="326"/>
    <col min="9731" max="9731" width="11.28515625" style="326" customWidth="1"/>
    <col min="9732" max="9732" width="29.140625" style="326" customWidth="1"/>
    <col min="9733" max="9736" width="8.7109375" style="326" customWidth="1"/>
    <col min="9737" max="9737" width="8.85546875" style="326" bestFit="1" customWidth="1"/>
    <col min="9738" max="9739" width="8.85546875" style="326" customWidth="1"/>
    <col min="9740" max="9740" width="8.7109375" style="326" bestFit="1" customWidth="1"/>
    <col min="9741" max="9742" width="8.7109375" style="326" customWidth="1"/>
    <col min="9743" max="9743" width="2.85546875" style="326" customWidth="1"/>
    <col min="9744" max="9986" width="16.5703125" style="326"/>
    <col min="9987" max="9987" width="11.28515625" style="326" customWidth="1"/>
    <col min="9988" max="9988" width="29.140625" style="326" customWidth="1"/>
    <col min="9989" max="9992" width="8.7109375" style="326" customWidth="1"/>
    <col min="9993" max="9993" width="8.85546875" style="326" bestFit="1" customWidth="1"/>
    <col min="9994" max="9995" width="8.85546875" style="326" customWidth="1"/>
    <col min="9996" max="9996" width="8.7109375" style="326" bestFit="1" customWidth="1"/>
    <col min="9997" max="9998" width="8.7109375" style="326" customWidth="1"/>
    <col min="9999" max="9999" width="2.85546875" style="326" customWidth="1"/>
    <col min="10000" max="10242" width="16.5703125" style="326"/>
    <col min="10243" max="10243" width="11.28515625" style="326" customWidth="1"/>
    <col min="10244" max="10244" width="29.140625" style="326" customWidth="1"/>
    <col min="10245" max="10248" width="8.7109375" style="326" customWidth="1"/>
    <col min="10249" max="10249" width="8.85546875" style="326" bestFit="1" customWidth="1"/>
    <col min="10250" max="10251" width="8.85546875" style="326" customWidth="1"/>
    <col min="10252" max="10252" width="8.7109375" style="326" bestFit="1" customWidth="1"/>
    <col min="10253" max="10254" width="8.7109375" style="326" customWidth="1"/>
    <col min="10255" max="10255" width="2.85546875" style="326" customWidth="1"/>
    <col min="10256" max="10498" width="16.5703125" style="326"/>
    <col min="10499" max="10499" width="11.28515625" style="326" customWidth="1"/>
    <col min="10500" max="10500" width="29.140625" style="326" customWidth="1"/>
    <col min="10501" max="10504" width="8.7109375" style="326" customWidth="1"/>
    <col min="10505" max="10505" width="8.85546875" style="326" bestFit="1" customWidth="1"/>
    <col min="10506" max="10507" width="8.85546875" style="326" customWidth="1"/>
    <col min="10508" max="10508" width="8.7109375" style="326" bestFit="1" customWidth="1"/>
    <col min="10509" max="10510" width="8.7109375" style="326" customWidth="1"/>
    <col min="10511" max="10511" width="2.85546875" style="326" customWidth="1"/>
    <col min="10512" max="10754" width="16.5703125" style="326"/>
    <col min="10755" max="10755" width="11.28515625" style="326" customWidth="1"/>
    <col min="10756" max="10756" width="29.140625" style="326" customWidth="1"/>
    <col min="10757" max="10760" width="8.7109375" style="326" customWidth="1"/>
    <col min="10761" max="10761" width="8.85546875" style="326" bestFit="1" customWidth="1"/>
    <col min="10762" max="10763" width="8.85546875" style="326" customWidth="1"/>
    <col min="10764" max="10764" width="8.7109375" style="326" bestFit="1" customWidth="1"/>
    <col min="10765" max="10766" width="8.7109375" style="326" customWidth="1"/>
    <col min="10767" max="10767" width="2.85546875" style="326" customWidth="1"/>
    <col min="10768" max="11010" width="16.5703125" style="326"/>
    <col min="11011" max="11011" width="11.28515625" style="326" customWidth="1"/>
    <col min="11012" max="11012" width="29.140625" style="326" customWidth="1"/>
    <col min="11013" max="11016" width="8.7109375" style="326" customWidth="1"/>
    <col min="11017" max="11017" width="8.85546875" style="326" bestFit="1" customWidth="1"/>
    <col min="11018" max="11019" width="8.85546875" style="326" customWidth="1"/>
    <col min="11020" max="11020" width="8.7109375" style="326" bestFit="1" customWidth="1"/>
    <col min="11021" max="11022" width="8.7109375" style="326" customWidth="1"/>
    <col min="11023" max="11023" width="2.85546875" style="326" customWidth="1"/>
    <col min="11024" max="11266" width="16.5703125" style="326"/>
    <col min="11267" max="11267" width="11.28515625" style="326" customWidth="1"/>
    <col min="11268" max="11268" width="29.140625" style="326" customWidth="1"/>
    <col min="11269" max="11272" width="8.7109375" style="326" customWidth="1"/>
    <col min="11273" max="11273" width="8.85546875" style="326" bestFit="1" customWidth="1"/>
    <col min="11274" max="11275" width="8.85546875" style="326" customWidth="1"/>
    <col min="11276" max="11276" width="8.7109375" style="326" bestFit="1" customWidth="1"/>
    <col min="11277" max="11278" width="8.7109375" style="326" customWidth="1"/>
    <col min="11279" max="11279" width="2.85546875" style="326" customWidth="1"/>
    <col min="11280" max="11522" width="16.5703125" style="326"/>
    <col min="11523" max="11523" width="11.28515625" style="326" customWidth="1"/>
    <col min="11524" max="11524" width="29.140625" style="326" customWidth="1"/>
    <col min="11525" max="11528" width="8.7109375" style="326" customWidth="1"/>
    <col min="11529" max="11529" width="8.85546875" style="326" bestFit="1" customWidth="1"/>
    <col min="11530" max="11531" width="8.85546875" style="326" customWidth="1"/>
    <col min="11532" max="11532" width="8.7109375" style="326" bestFit="1" customWidth="1"/>
    <col min="11533" max="11534" width="8.7109375" style="326" customWidth="1"/>
    <col min="11535" max="11535" width="2.85546875" style="326" customWidth="1"/>
    <col min="11536" max="11778" width="16.5703125" style="326"/>
    <col min="11779" max="11779" width="11.28515625" style="326" customWidth="1"/>
    <col min="11780" max="11780" width="29.140625" style="326" customWidth="1"/>
    <col min="11781" max="11784" width="8.7109375" style="326" customWidth="1"/>
    <col min="11785" max="11785" width="8.85546875" style="326" bestFit="1" customWidth="1"/>
    <col min="11786" max="11787" width="8.85546875" style="326" customWidth="1"/>
    <col min="11788" max="11788" width="8.7109375" style="326" bestFit="1" customWidth="1"/>
    <col min="11789" max="11790" width="8.7109375" style="326" customWidth="1"/>
    <col min="11791" max="11791" width="2.85546875" style="326" customWidth="1"/>
    <col min="11792" max="12034" width="16.5703125" style="326"/>
    <col min="12035" max="12035" width="11.28515625" style="326" customWidth="1"/>
    <col min="12036" max="12036" width="29.140625" style="326" customWidth="1"/>
    <col min="12037" max="12040" width="8.7109375" style="326" customWidth="1"/>
    <col min="12041" max="12041" width="8.85546875" style="326" bestFit="1" customWidth="1"/>
    <col min="12042" max="12043" width="8.85546875" style="326" customWidth="1"/>
    <col min="12044" max="12044" width="8.7109375" style="326" bestFit="1" customWidth="1"/>
    <col min="12045" max="12046" width="8.7109375" style="326" customWidth="1"/>
    <col min="12047" max="12047" width="2.85546875" style="326" customWidth="1"/>
    <col min="12048" max="12290" width="16.5703125" style="326"/>
    <col min="12291" max="12291" width="11.28515625" style="326" customWidth="1"/>
    <col min="12292" max="12292" width="29.140625" style="326" customWidth="1"/>
    <col min="12293" max="12296" width="8.7109375" style="326" customWidth="1"/>
    <col min="12297" max="12297" width="8.85546875" style="326" bestFit="1" customWidth="1"/>
    <col min="12298" max="12299" width="8.85546875" style="326" customWidth="1"/>
    <col min="12300" max="12300" width="8.7109375" style="326" bestFit="1" customWidth="1"/>
    <col min="12301" max="12302" width="8.7109375" style="326" customWidth="1"/>
    <col min="12303" max="12303" width="2.85546875" style="326" customWidth="1"/>
    <col min="12304" max="12546" width="16.5703125" style="326"/>
    <col min="12547" max="12547" width="11.28515625" style="326" customWidth="1"/>
    <col min="12548" max="12548" width="29.140625" style="326" customWidth="1"/>
    <col min="12549" max="12552" width="8.7109375" style="326" customWidth="1"/>
    <col min="12553" max="12553" width="8.85546875" style="326" bestFit="1" customWidth="1"/>
    <col min="12554" max="12555" width="8.85546875" style="326" customWidth="1"/>
    <col min="12556" max="12556" width="8.7109375" style="326" bestFit="1" customWidth="1"/>
    <col min="12557" max="12558" width="8.7109375" style="326" customWidth="1"/>
    <col min="12559" max="12559" width="2.85546875" style="326" customWidth="1"/>
    <col min="12560" max="12802" width="16.5703125" style="326"/>
    <col min="12803" max="12803" width="11.28515625" style="326" customWidth="1"/>
    <col min="12804" max="12804" width="29.140625" style="326" customWidth="1"/>
    <col min="12805" max="12808" width="8.7109375" style="326" customWidth="1"/>
    <col min="12809" max="12809" width="8.85546875" style="326" bestFit="1" customWidth="1"/>
    <col min="12810" max="12811" width="8.85546875" style="326" customWidth="1"/>
    <col min="12812" max="12812" width="8.7109375" style="326" bestFit="1" customWidth="1"/>
    <col min="12813" max="12814" width="8.7109375" style="326" customWidth="1"/>
    <col min="12815" max="12815" width="2.85546875" style="326" customWidth="1"/>
    <col min="12816" max="13058" width="16.5703125" style="326"/>
    <col min="13059" max="13059" width="11.28515625" style="326" customWidth="1"/>
    <col min="13060" max="13060" width="29.140625" style="326" customWidth="1"/>
    <col min="13061" max="13064" width="8.7109375" style="326" customWidth="1"/>
    <col min="13065" max="13065" width="8.85546875" style="326" bestFit="1" customWidth="1"/>
    <col min="13066" max="13067" width="8.85546875" style="326" customWidth="1"/>
    <col min="13068" max="13068" width="8.7109375" style="326" bestFit="1" customWidth="1"/>
    <col min="13069" max="13070" width="8.7109375" style="326" customWidth="1"/>
    <col min="13071" max="13071" width="2.85546875" style="326" customWidth="1"/>
    <col min="13072" max="13314" width="16.5703125" style="326"/>
    <col min="13315" max="13315" width="11.28515625" style="326" customWidth="1"/>
    <col min="13316" max="13316" width="29.140625" style="326" customWidth="1"/>
    <col min="13317" max="13320" width="8.7109375" style="326" customWidth="1"/>
    <col min="13321" max="13321" width="8.85546875" style="326" bestFit="1" customWidth="1"/>
    <col min="13322" max="13323" width="8.85546875" style="326" customWidth="1"/>
    <col min="13324" max="13324" width="8.7109375" style="326" bestFit="1" customWidth="1"/>
    <col min="13325" max="13326" width="8.7109375" style="326" customWidth="1"/>
    <col min="13327" max="13327" width="2.85546875" style="326" customWidth="1"/>
    <col min="13328" max="13570" width="16.5703125" style="326"/>
    <col min="13571" max="13571" width="11.28515625" style="326" customWidth="1"/>
    <col min="13572" max="13572" width="29.140625" style="326" customWidth="1"/>
    <col min="13573" max="13576" width="8.7109375" style="326" customWidth="1"/>
    <col min="13577" max="13577" width="8.85546875" style="326" bestFit="1" customWidth="1"/>
    <col min="13578" max="13579" width="8.85546875" style="326" customWidth="1"/>
    <col min="13580" max="13580" width="8.7109375" style="326" bestFit="1" customWidth="1"/>
    <col min="13581" max="13582" width="8.7109375" style="326" customWidth="1"/>
    <col min="13583" max="13583" width="2.85546875" style="326" customWidth="1"/>
    <col min="13584" max="13826" width="16.5703125" style="326"/>
    <col min="13827" max="13827" width="11.28515625" style="326" customWidth="1"/>
    <col min="13828" max="13828" width="29.140625" style="326" customWidth="1"/>
    <col min="13829" max="13832" width="8.7109375" style="326" customWidth="1"/>
    <col min="13833" max="13833" width="8.85546875" style="326" bestFit="1" customWidth="1"/>
    <col min="13834" max="13835" width="8.85546875" style="326" customWidth="1"/>
    <col min="13836" max="13836" width="8.7109375" style="326" bestFit="1" customWidth="1"/>
    <col min="13837" max="13838" width="8.7109375" style="326" customWidth="1"/>
    <col min="13839" max="13839" width="2.85546875" style="326" customWidth="1"/>
    <col min="13840" max="14082" width="16.5703125" style="326"/>
    <col min="14083" max="14083" width="11.28515625" style="326" customWidth="1"/>
    <col min="14084" max="14084" width="29.140625" style="326" customWidth="1"/>
    <col min="14085" max="14088" width="8.7109375" style="326" customWidth="1"/>
    <col min="14089" max="14089" width="8.85546875" style="326" bestFit="1" customWidth="1"/>
    <col min="14090" max="14091" width="8.85546875" style="326" customWidth="1"/>
    <col min="14092" max="14092" width="8.7109375" style="326" bestFit="1" customWidth="1"/>
    <col min="14093" max="14094" width="8.7109375" style="326" customWidth="1"/>
    <col min="14095" max="14095" width="2.85546875" style="326" customWidth="1"/>
    <col min="14096" max="14338" width="16.5703125" style="326"/>
    <col min="14339" max="14339" width="11.28515625" style="326" customWidth="1"/>
    <col min="14340" max="14340" width="29.140625" style="326" customWidth="1"/>
    <col min="14341" max="14344" width="8.7109375" style="326" customWidth="1"/>
    <col min="14345" max="14345" width="8.85546875" style="326" bestFit="1" customWidth="1"/>
    <col min="14346" max="14347" width="8.85546875" style="326" customWidth="1"/>
    <col min="14348" max="14348" width="8.7109375" style="326" bestFit="1" customWidth="1"/>
    <col min="14349" max="14350" width="8.7109375" style="326" customWidth="1"/>
    <col min="14351" max="14351" width="2.85546875" style="326" customWidth="1"/>
    <col min="14352" max="14594" width="16.5703125" style="326"/>
    <col min="14595" max="14595" width="11.28515625" style="326" customWidth="1"/>
    <col min="14596" max="14596" width="29.140625" style="326" customWidth="1"/>
    <col min="14597" max="14600" width="8.7109375" style="326" customWidth="1"/>
    <col min="14601" max="14601" width="8.85546875" style="326" bestFit="1" customWidth="1"/>
    <col min="14602" max="14603" width="8.85546875" style="326" customWidth="1"/>
    <col min="14604" max="14604" width="8.7109375" style="326" bestFit="1" customWidth="1"/>
    <col min="14605" max="14606" width="8.7109375" style="326" customWidth="1"/>
    <col min="14607" max="14607" width="2.85546875" style="326" customWidth="1"/>
    <col min="14608" max="14850" width="16.5703125" style="326"/>
    <col min="14851" max="14851" width="11.28515625" style="326" customWidth="1"/>
    <col min="14852" max="14852" width="29.140625" style="326" customWidth="1"/>
    <col min="14853" max="14856" width="8.7109375" style="326" customWidth="1"/>
    <col min="14857" max="14857" width="8.85546875" style="326" bestFit="1" customWidth="1"/>
    <col min="14858" max="14859" width="8.85546875" style="326" customWidth="1"/>
    <col min="14860" max="14860" width="8.7109375" style="326" bestFit="1" customWidth="1"/>
    <col min="14861" max="14862" width="8.7109375" style="326" customWidth="1"/>
    <col min="14863" max="14863" width="2.85546875" style="326" customWidth="1"/>
    <col min="14864" max="15106" width="16.5703125" style="326"/>
    <col min="15107" max="15107" width="11.28515625" style="326" customWidth="1"/>
    <col min="15108" max="15108" width="29.140625" style="326" customWidth="1"/>
    <col min="15109" max="15112" width="8.7109375" style="326" customWidth="1"/>
    <col min="15113" max="15113" width="8.85546875" style="326" bestFit="1" customWidth="1"/>
    <col min="15114" max="15115" width="8.85546875" style="326" customWidth="1"/>
    <col min="15116" max="15116" width="8.7109375" style="326" bestFit="1" customWidth="1"/>
    <col min="15117" max="15118" width="8.7109375" style="326" customWidth="1"/>
    <col min="15119" max="15119" width="2.85546875" style="326" customWidth="1"/>
    <col min="15120" max="15362" width="16.5703125" style="326"/>
    <col min="15363" max="15363" width="11.28515625" style="326" customWidth="1"/>
    <col min="15364" max="15364" width="29.140625" style="326" customWidth="1"/>
    <col min="15365" max="15368" width="8.7109375" style="326" customWidth="1"/>
    <col min="15369" max="15369" width="8.85546875" style="326" bestFit="1" customWidth="1"/>
    <col min="15370" max="15371" width="8.85546875" style="326" customWidth="1"/>
    <col min="15372" max="15372" width="8.7109375" style="326" bestFit="1" customWidth="1"/>
    <col min="15373" max="15374" width="8.7109375" style="326" customWidth="1"/>
    <col min="15375" max="15375" width="2.85546875" style="326" customWidth="1"/>
    <col min="15376" max="15618" width="16.5703125" style="326"/>
    <col min="15619" max="15619" width="11.28515625" style="326" customWidth="1"/>
    <col min="15620" max="15620" width="29.140625" style="326" customWidth="1"/>
    <col min="15621" max="15624" width="8.7109375" style="326" customWidth="1"/>
    <col min="15625" max="15625" width="8.85546875" style="326" bestFit="1" customWidth="1"/>
    <col min="15626" max="15627" width="8.85546875" style="326" customWidth="1"/>
    <col min="15628" max="15628" width="8.7109375" style="326" bestFit="1" customWidth="1"/>
    <col min="15629" max="15630" width="8.7109375" style="326" customWidth="1"/>
    <col min="15631" max="15631" width="2.85546875" style="326" customWidth="1"/>
    <col min="15632" max="15874" width="16.5703125" style="326"/>
    <col min="15875" max="15875" width="11.28515625" style="326" customWidth="1"/>
    <col min="15876" max="15876" width="29.140625" style="326" customWidth="1"/>
    <col min="15877" max="15880" width="8.7109375" style="326" customWidth="1"/>
    <col min="15881" max="15881" width="8.85546875" style="326" bestFit="1" customWidth="1"/>
    <col min="15882" max="15883" width="8.85546875" style="326" customWidth="1"/>
    <col min="15884" max="15884" width="8.7109375" style="326" bestFit="1" customWidth="1"/>
    <col min="15885" max="15886" width="8.7109375" style="326" customWidth="1"/>
    <col min="15887" max="15887" width="2.85546875" style="326" customWidth="1"/>
    <col min="15888" max="16130" width="16.5703125" style="326"/>
    <col min="16131" max="16131" width="11.28515625" style="326" customWidth="1"/>
    <col min="16132" max="16132" width="29.140625" style="326" customWidth="1"/>
    <col min="16133" max="16136" width="8.7109375" style="326" customWidth="1"/>
    <col min="16137" max="16137" width="8.85546875" style="326" bestFit="1" customWidth="1"/>
    <col min="16138" max="16139" width="8.85546875" style="326" customWidth="1"/>
    <col min="16140" max="16140" width="8.7109375" style="326" bestFit="1" customWidth="1"/>
    <col min="16141" max="16142" width="8.7109375" style="326" customWidth="1"/>
    <col min="16143" max="16143" width="2.85546875" style="326" customWidth="1"/>
    <col min="16144" max="16384" width="16.5703125" style="326"/>
  </cols>
  <sheetData>
    <row r="1" spans="1:16" s="323" customFormat="1" ht="18.75" x14ac:dyDescent="0.25">
      <c r="A1" s="546" t="s">
        <v>235</v>
      </c>
      <c r="B1" s="546"/>
      <c r="C1" s="546"/>
      <c r="D1" s="546"/>
      <c r="E1" s="546"/>
      <c r="F1" s="546"/>
      <c r="G1" s="546"/>
      <c r="H1" s="546"/>
      <c r="I1" s="546"/>
      <c r="J1" s="546"/>
      <c r="K1" s="546"/>
      <c r="L1" s="546"/>
      <c r="M1" s="546"/>
      <c r="N1" s="321"/>
      <c r="O1" s="322"/>
    </row>
    <row r="2" spans="1:16" x14ac:dyDescent="0.25">
      <c r="A2" s="324"/>
      <c r="B2" s="325"/>
      <c r="K2" s="327"/>
      <c r="L2" s="328"/>
      <c r="M2" s="328"/>
      <c r="N2" s="327"/>
      <c r="O2" s="329"/>
    </row>
    <row r="3" spans="1:16" ht="18" customHeight="1" x14ac:dyDescent="0.25">
      <c r="A3" s="550" t="s">
        <v>24</v>
      </c>
      <c r="B3" s="551"/>
      <c r="C3" s="554" t="s">
        <v>25</v>
      </c>
      <c r="D3" s="556" t="s">
        <v>26</v>
      </c>
      <c r="E3" s="556" t="s">
        <v>27</v>
      </c>
      <c r="F3" s="556" t="s">
        <v>28</v>
      </c>
      <c r="G3" s="556" t="s">
        <v>29</v>
      </c>
      <c r="H3" s="556" t="s">
        <v>30</v>
      </c>
      <c r="I3" s="556" t="s">
        <v>31</v>
      </c>
      <c r="J3" s="556" t="s">
        <v>32</v>
      </c>
      <c r="K3" s="559" t="s">
        <v>223</v>
      </c>
      <c r="L3" s="560"/>
      <c r="M3" s="560"/>
      <c r="N3" s="560"/>
      <c r="O3" s="561"/>
    </row>
    <row r="4" spans="1:16" ht="19.5" customHeight="1" x14ac:dyDescent="0.25">
      <c r="A4" s="552"/>
      <c r="B4" s="553"/>
      <c r="C4" s="555"/>
      <c r="D4" s="557"/>
      <c r="E4" s="557"/>
      <c r="F4" s="557"/>
      <c r="G4" s="557"/>
      <c r="H4" s="558"/>
      <c r="I4" s="558"/>
      <c r="J4" s="558"/>
      <c r="K4" s="330" t="s">
        <v>33</v>
      </c>
      <c r="L4" s="330" t="s">
        <v>34</v>
      </c>
      <c r="M4" s="330" t="s">
        <v>35</v>
      </c>
      <c r="N4" s="331" t="s">
        <v>36</v>
      </c>
      <c r="O4" s="27" t="s">
        <v>37</v>
      </c>
    </row>
    <row r="5" spans="1:16" ht="19.5" customHeight="1" x14ac:dyDescent="0.25">
      <c r="A5" s="562" t="s">
        <v>38</v>
      </c>
      <c r="B5" s="332" t="s">
        <v>39</v>
      </c>
      <c r="C5" s="66">
        <v>48</v>
      </c>
      <c r="D5" s="66">
        <v>38</v>
      </c>
      <c r="E5" s="66">
        <v>46</v>
      </c>
      <c r="F5" s="66">
        <v>6</v>
      </c>
      <c r="G5" s="67">
        <v>4</v>
      </c>
      <c r="H5" s="68">
        <v>14</v>
      </c>
      <c r="I5" s="69">
        <v>21</v>
      </c>
      <c r="J5" s="69">
        <v>0</v>
      </c>
      <c r="K5" s="68">
        <v>0</v>
      </c>
      <c r="L5" s="70">
        <v>0</v>
      </c>
      <c r="M5" s="19"/>
      <c r="N5" s="1"/>
      <c r="O5" s="333"/>
      <c r="P5" s="273"/>
    </row>
    <row r="6" spans="1:16" ht="19.5" customHeight="1" x14ac:dyDescent="0.25">
      <c r="A6" s="562"/>
      <c r="B6" s="334" t="s">
        <v>40</v>
      </c>
      <c r="C6" s="71">
        <v>0</v>
      </c>
      <c r="D6" s="71">
        <v>0</v>
      </c>
      <c r="E6" s="71">
        <v>0</v>
      </c>
      <c r="F6" s="71">
        <v>0</v>
      </c>
      <c r="G6" s="72">
        <v>0</v>
      </c>
      <c r="H6" s="73">
        <v>0</v>
      </c>
      <c r="I6" s="74">
        <v>0</v>
      </c>
      <c r="J6" s="74">
        <v>0</v>
      </c>
      <c r="K6" s="73">
        <v>0</v>
      </c>
      <c r="L6" s="75">
        <v>0</v>
      </c>
      <c r="M6" s="19"/>
      <c r="N6" s="1"/>
      <c r="O6" s="335"/>
      <c r="P6" s="273"/>
    </row>
    <row r="7" spans="1:16" ht="19.5" customHeight="1" x14ac:dyDescent="0.25">
      <c r="A7" s="562"/>
      <c r="B7" s="334" t="s">
        <v>41</v>
      </c>
      <c r="C7" s="71">
        <v>0</v>
      </c>
      <c r="D7" s="71">
        <v>19</v>
      </c>
      <c r="E7" s="71">
        <v>4</v>
      </c>
      <c r="F7" s="71">
        <v>22</v>
      </c>
      <c r="G7" s="72">
        <v>4</v>
      </c>
      <c r="H7" s="73">
        <v>0</v>
      </c>
      <c r="I7" s="74">
        <v>5</v>
      </c>
      <c r="J7" s="74">
        <v>0</v>
      </c>
      <c r="K7" s="73">
        <v>0</v>
      </c>
      <c r="L7" s="75">
        <v>0</v>
      </c>
      <c r="M7" s="19"/>
      <c r="N7" s="1"/>
      <c r="O7" s="335"/>
      <c r="P7" s="273"/>
    </row>
    <row r="8" spans="1:16" ht="19.5" customHeight="1" x14ac:dyDescent="0.25">
      <c r="A8" s="562"/>
      <c r="B8" s="334" t="s">
        <v>42</v>
      </c>
      <c r="C8" s="71">
        <v>0</v>
      </c>
      <c r="D8" s="71">
        <v>25</v>
      </c>
      <c r="E8" s="71">
        <v>24</v>
      </c>
      <c r="F8" s="71">
        <v>20</v>
      </c>
      <c r="G8" s="72">
        <v>9</v>
      </c>
      <c r="H8" s="73">
        <v>0</v>
      </c>
      <c r="I8" s="74">
        <v>8</v>
      </c>
      <c r="J8" s="74">
        <v>0</v>
      </c>
      <c r="K8" s="73">
        <v>0</v>
      </c>
      <c r="L8" s="75">
        <v>0</v>
      </c>
      <c r="M8" s="19"/>
      <c r="N8" s="1"/>
      <c r="O8" s="335"/>
      <c r="P8" s="273"/>
    </row>
    <row r="9" spans="1:16" ht="19.5" customHeight="1" x14ac:dyDescent="0.25">
      <c r="A9" s="562"/>
      <c r="B9" s="336" t="s">
        <v>43</v>
      </c>
      <c r="C9" s="76">
        <v>0</v>
      </c>
      <c r="D9" s="76">
        <v>0</v>
      </c>
      <c r="E9" s="76">
        <v>39</v>
      </c>
      <c r="F9" s="76">
        <v>18</v>
      </c>
      <c r="G9" s="77">
        <v>38</v>
      </c>
      <c r="H9" s="78">
        <v>56</v>
      </c>
      <c r="I9" s="79">
        <v>15</v>
      </c>
      <c r="J9" s="79">
        <v>0</v>
      </c>
      <c r="K9" s="78">
        <v>0</v>
      </c>
      <c r="L9" s="75">
        <v>0</v>
      </c>
      <c r="M9" s="19"/>
      <c r="N9" s="1"/>
      <c r="O9" s="337"/>
      <c r="P9" s="273"/>
    </row>
    <row r="10" spans="1:16" ht="19.5" customHeight="1" x14ac:dyDescent="0.25">
      <c r="A10" s="62"/>
      <c r="B10" s="338" t="s">
        <v>44</v>
      </c>
      <c r="C10" s="80">
        <v>48</v>
      </c>
      <c r="D10" s="80">
        <v>82</v>
      </c>
      <c r="E10" s="80">
        <v>113</v>
      </c>
      <c r="F10" s="80">
        <v>66</v>
      </c>
      <c r="G10" s="81">
        <v>55</v>
      </c>
      <c r="H10" s="82">
        <v>70</v>
      </c>
      <c r="I10" s="82">
        <v>49</v>
      </c>
      <c r="J10" s="82">
        <v>0</v>
      </c>
      <c r="K10" s="82">
        <v>0</v>
      </c>
      <c r="L10" s="83">
        <v>0</v>
      </c>
      <c r="M10" s="27"/>
      <c r="N10" s="2"/>
      <c r="O10" s="339"/>
      <c r="P10" s="273"/>
    </row>
    <row r="11" spans="1:16" ht="19.5" customHeight="1" x14ac:dyDescent="0.25">
      <c r="A11" s="547" t="s">
        <v>45</v>
      </c>
      <c r="B11" s="334" t="s">
        <v>39</v>
      </c>
      <c r="C11" s="71">
        <v>1704</v>
      </c>
      <c r="D11" s="71">
        <v>946</v>
      </c>
      <c r="E11" s="71">
        <v>990</v>
      </c>
      <c r="F11" s="71">
        <v>787</v>
      </c>
      <c r="G11" s="72">
        <v>1599</v>
      </c>
      <c r="H11" s="68">
        <v>1152</v>
      </c>
      <c r="I11" s="69">
        <v>1011</v>
      </c>
      <c r="J11" s="69">
        <v>1417</v>
      </c>
      <c r="K11" s="68">
        <v>21</v>
      </c>
      <c r="L11" s="73">
        <v>37</v>
      </c>
      <c r="M11" s="1"/>
      <c r="N11" s="3"/>
      <c r="O11" s="333"/>
      <c r="P11" s="273"/>
    </row>
    <row r="12" spans="1:16" ht="19.5" customHeight="1" x14ac:dyDescent="0.25">
      <c r="A12" s="548"/>
      <c r="B12" s="334" t="s">
        <v>40</v>
      </c>
      <c r="C12" s="71">
        <v>400</v>
      </c>
      <c r="D12" s="71">
        <v>275</v>
      </c>
      <c r="E12" s="71">
        <v>130</v>
      </c>
      <c r="F12" s="71">
        <v>295</v>
      </c>
      <c r="G12" s="72">
        <v>141</v>
      </c>
      <c r="H12" s="73">
        <v>124</v>
      </c>
      <c r="I12" s="74">
        <v>231</v>
      </c>
      <c r="J12" s="74">
        <v>134</v>
      </c>
      <c r="K12" s="73">
        <v>5</v>
      </c>
      <c r="L12" s="73">
        <v>26</v>
      </c>
      <c r="M12" s="1"/>
      <c r="N12" s="3"/>
      <c r="O12" s="335"/>
      <c r="P12" s="273"/>
    </row>
    <row r="13" spans="1:16" ht="19.5" customHeight="1" x14ac:dyDescent="0.25">
      <c r="A13" s="548"/>
      <c r="B13" s="334" t="s">
        <v>41</v>
      </c>
      <c r="C13" s="71">
        <v>93</v>
      </c>
      <c r="D13" s="71">
        <v>90</v>
      </c>
      <c r="E13" s="71">
        <v>107</v>
      </c>
      <c r="F13" s="71">
        <v>90</v>
      </c>
      <c r="G13" s="72">
        <v>119</v>
      </c>
      <c r="H13" s="73">
        <v>163</v>
      </c>
      <c r="I13" s="74">
        <v>149</v>
      </c>
      <c r="J13" s="74">
        <v>137</v>
      </c>
      <c r="K13" s="73">
        <v>8</v>
      </c>
      <c r="L13" s="73">
        <v>13</v>
      </c>
      <c r="M13" s="1"/>
      <c r="N13" s="3"/>
      <c r="O13" s="335"/>
      <c r="P13" s="273"/>
    </row>
    <row r="14" spans="1:16" ht="19.5" customHeight="1" x14ac:dyDescent="0.25">
      <c r="A14" s="548"/>
      <c r="B14" s="334" t="s">
        <v>42</v>
      </c>
      <c r="C14" s="71">
        <v>169</v>
      </c>
      <c r="D14" s="71">
        <v>9</v>
      </c>
      <c r="E14" s="71">
        <v>39</v>
      </c>
      <c r="F14" s="71">
        <v>53</v>
      </c>
      <c r="G14" s="72">
        <v>39</v>
      </c>
      <c r="H14" s="73">
        <v>30</v>
      </c>
      <c r="I14" s="74">
        <v>28</v>
      </c>
      <c r="J14" s="74">
        <v>51</v>
      </c>
      <c r="K14" s="73">
        <v>0</v>
      </c>
      <c r="L14" s="73">
        <v>4</v>
      </c>
      <c r="M14" s="1"/>
      <c r="N14" s="3"/>
      <c r="O14" s="335"/>
      <c r="P14" s="273"/>
    </row>
    <row r="15" spans="1:16" ht="19.5" customHeight="1" x14ac:dyDescent="0.25">
      <c r="A15" s="549"/>
      <c r="B15" s="336" t="s">
        <v>43</v>
      </c>
      <c r="C15" s="76">
        <v>4</v>
      </c>
      <c r="D15" s="76">
        <v>8</v>
      </c>
      <c r="E15" s="76">
        <v>0</v>
      </c>
      <c r="F15" s="76">
        <v>8</v>
      </c>
      <c r="G15" s="77">
        <v>60</v>
      </c>
      <c r="H15" s="78">
        <v>29</v>
      </c>
      <c r="I15" s="79">
        <v>136</v>
      </c>
      <c r="J15" s="79">
        <v>20</v>
      </c>
      <c r="K15" s="78">
        <v>0</v>
      </c>
      <c r="L15" s="73">
        <v>0</v>
      </c>
      <c r="M15" s="1"/>
      <c r="N15" s="3"/>
      <c r="O15" s="337"/>
      <c r="P15" s="273"/>
    </row>
    <row r="16" spans="1:16" ht="19.5" customHeight="1" x14ac:dyDescent="0.25">
      <c r="A16" s="29"/>
      <c r="B16" s="338" t="s">
        <v>44</v>
      </c>
      <c r="C16" s="80">
        <v>2370</v>
      </c>
      <c r="D16" s="80">
        <v>1328</v>
      </c>
      <c r="E16" s="80">
        <v>1266</v>
      </c>
      <c r="F16" s="80">
        <v>1233</v>
      </c>
      <c r="G16" s="81">
        <v>1958</v>
      </c>
      <c r="H16" s="82">
        <v>1498</v>
      </c>
      <c r="I16" s="82">
        <v>1555</v>
      </c>
      <c r="J16" s="82">
        <v>1759</v>
      </c>
      <c r="K16" s="82">
        <v>34</v>
      </c>
      <c r="L16" s="82">
        <v>80</v>
      </c>
      <c r="M16" s="2"/>
      <c r="N16" s="2"/>
      <c r="O16" s="339"/>
      <c r="P16" s="273"/>
    </row>
    <row r="17" spans="1:16" ht="19.5" customHeight="1" x14ac:dyDescent="0.25">
      <c r="A17" s="29"/>
      <c r="B17" s="338" t="s">
        <v>46</v>
      </c>
      <c r="C17" s="80">
        <v>2418</v>
      </c>
      <c r="D17" s="80">
        <v>1410</v>
      </c>
      <c r="E17" s="80">
        <v>1379</v>
      </c>
      <c r="F17" s="80">
        <v>1299</v>
      </c>
      <c r="G17" s="81">
        <v>2013</v>
      </c>
      <c r="H17" s="82">
        <v>1568</v>
      </c>
      <c r="I17" s="82">
        <v>1604</v>
      </c>
      <c r="J17" s="82">
        <v>1759</v>
      </c>
      <c r="K17" s="82">
        <v>34</v>
      </c>
      <c r="L17" s="83">
        <v>80</v>
      </c>
      <c r="M17" s="27"/>
      <c r="N17" s="2"/>
      <c r="O17" s="339"/>
      <c r="P17" s="273"/>
    </row>
    <row r="18" spans="1:16" x14ac:dyDescent="0.25">
      <c r="A18" s="340"/>
      <c r="B18" s="340"/>
      <c r="C18" s="340"/>
      <c r="D18" s="340"/>
      <c r="E18" s="340"/>
      <c r="F18" s="340"/>
      <c r="G18" s="340"/>
      <c r="H18" s="340"/>
      <c r="K18" s="341" t="s">
        <v>47</v>
      </c>
      <c r="L18" s="342"/>
      <c r="M18" s="342"/>
      <c r="N18" s="327"/>
      <c r="O18" s="329"/>
    </row>
    <row r="19" spans="1:16" x14ac:dyDescent="0.25">
      <c r="A19" s="343" t="s">
        <v>48</v>
      </c>
      <c r="B19" s="325"/>
      <c r="C19" s="325"/>
      <c r="D19" s="325"/>
      <c r="E19" s="325"/>
      <c r="F19" s="325"/>
      <c r="G19" s="325"/>
      <c r="H19" s="325"/>
      <c r="I19" s="325"/>
      <c r="J19" s="325"/>
      <c r="K19" s="344"/>
      <c r="L19" s="342"/>
      <c r="M19" s="342"/>
      <c r="N19" s="325"/>
    </row>
    <row r="20" spans="1:16" x14ac:dyDescent="0.25">
      <c r="A20" s="343" t="s">
        <v>49</v>
      </c>
      <c r="B20" s="325"/>
      <c r="C20" s="325"/>
      <c r="D20" s="325"/>
      <c r="E20" s="325"/>
      <c r="F20" s="325"/>
      <c r="G20" s="325"/>
      <c r="H20" s="325"/>
      <c r="I20" s="325"/>
      <c r="J20" s="325"/>
      <c r="K20" s="325"/>
      <c r="L20" s="346"/>
      <c r="M20" s="346"/>
      <c r="N20" s="325"/>
    </row>
    <row r="21" spans="1:16" x14ac:dyDescent="0.25">
      <c r="A21" s="343" t="s">
        <v>50</v>
      </c>
      <c r="B21" s="325"/>
      <c r="C21" s="325"/>
      <c r="D21" s="325"/>
      <c r="E21" s="325"/>
      <c r="F21" s="325"/>
      <c r="G21" s="325"/>
      <c r="H21" s="325"/>
      <c r="I21" s="325"/>
      <c r="J21" s="325"/>
      <c r="K21" s="325"/>
      <c r="L21" s="346"/>
      <c r="M21" s="346"/>
      <c r="N21" s="325"/>
    </row>
    <row r="22" spans="1:16" x14ac:dyDescent="0.25">
      <c r="A22" s="343" t="s">
        <v>51</v>
      </c>
      <c r="B22" s="325"/>
      <c r="C22" s="325"/>
      <c r="D22" s="325"/>
      <c r="E22" s="325"/>
      <c r="F22" s="325"/>
      <c r="G22" s="325"/>
      <c r="H22" s="325"/>
      <c r="I22" s="325"/>
      <c r="J22" s="325"/>
      <c r="K22" s="325"/>
      <c r="L22" s="346"/>
      <c r="M22" s="346"/>
      <c r="N22" s="325"/>
    </row>
    <row r="23" spans="1:16" x14ac:dyDescent="0.25">
      <c r="A23" s="343" t="s">
        <v>52</v>
      </c>
      <c r="B23" s="325"/>
      <c r="C23" s="325"/>
      <c r="D23" s="325"/>
      <c r="E23" s="325"/>
      <c r="F23" s="325"/>
      <c r="G23" s="325"/>
      <c r="H23" s="325"/>
      <c r="I23" s="325"/>
      <c r="J23" s="325"/>
      <c r="K23" s="325"/>
      <c r="L23" s="346"/>
      <c r="M23" s="346"/>
      <c r="N23" s="325"/>
    </row>
    <row r="24" spans="1:16" x14ac:dyDescent="0.25">
      <c r="A24" s="343" t="s">
        <v>53</v>
      </c>
      <c r="B24" s="343"/>
      <c r="C24" s="343"/>
      <c r="D24" s="343"/>
      <c r="E24" s="343"/>
      <c r="F24" s="325"/>
      <c r="G24" s="325"/>
      <c r="H24" s="325"/>
      <c r="I24" s="325"/>
      <c r="J24" s="325"/>
      <c r="K24" s="325"/>
      <c r="L24" s="346"/>
      <c r="M24" s="346"/>
      <c r="N24" s="325"/>
    </row>
    <row r="25" spans="1:16" x14ac:dyDescent="0.25">
      <c r="A25" s="347" t="s">
        <v>312</v>
      </c>
      <c r="B25" s="343"/>
      <c r="C25" s="348"/>
      <c r="D25" s="348"/>
      <c r="E25" s="348"/>
      <c r="F25" s="348"/>
      <c r="G25" s="348"/>
      <c r="H25" s="348"/>
      <c r="I25" s="348"/>
      <c r="J25" s="348"/>
      <c r="K25" s="348"/>
      <c r="L25" s="349"/>
      <c r="M25" s="349"/>
      <c r="N25" s="348"/>
    </row>
    <row r="27" spans="1:16" x14ac:dyDescent="0.25">
      <c r="C27" s="273"/>
      <c r="D27" s="273"/>
      <c r="E27" s="273"/>
      <c r="F27" s="273"/>
      <c r="G27" s="273"/>
      <c r="H27" s="273"/>
      <c r="I27" s="273"/>
      <c r="J27" s="273"/>
      <c r="K27" s="273"/>
      <c r="L27" s="350"/>
      <c r="M27" s="350"/>
      <c r="N27" s="273"/>
    </row>
    <row r="28" spans="1:16" x14ac:dyDescent="0.25">
      <c r="C28" s="273"/>
      <c r="D28" s="273"/>
      <c r="E28" s="273"/>
      <c r="F28" s="273"/>
      <c r="G28" s="273"/>
      <c r="H28" s="273"/>
      <c r="I28" s="273"/>
      <c r="J28" s="273"/>
      <c r="K28" s="273"/>
      <c r="L28" s="350"/>
      <c r="M28" s="350"/>
      <c r="N28" s="273"/>
    </row>
    <row r="29" spans="1:16" x14ac:dyDescent="0.25">
      <c r="C29" s="273"/>
      <c r="D29" s="273"/>
      <c r="E29" s="273"/>
      <c r="F29" s="273"/>
      <c r="G29" s="273"/>
      <c r="H29" s="273"/>
      <c r="I29" s="273"/>
      <c r="J29" s="273"/>
      <c r="K29" s="273"/>
      <c r="L29" s="350"/>
      <c r="M29" s="350"/>
      <c r="N29" s="273"/>
      <c r="O29" s="351"/>
    </row>
  </sheetData>
  <mergeCells count="13">
    <mergeCell ref="A1:M1"/>
    <mergeCell ref="A11:A15"/>
    <mergeCell ref="A3:B4"/>
    <mergeCell ref="C3:C4"/>
    <mergeCell ref="D3:D4"/>
    <mergeCell ref="E3:E4"/>
    <mergeCell ref="H3:H4"/>
    <mergeCell ref="I3:I4"/>
    <mergeCell ref="J3:J4"/>
    <mergeCell ref="K3:O3"/>
    <mergeCell ref="A5:A9"/>
    <mergeCell ref="F3:F4"/>
    <mergeCell ref="G3:G4"/>
  </mergeCells>
  <hyperlinks>
    <hyperlink ref="A25" r:id="rId1" display="https://www.communities-ni.gov.uk/scheme-types"/>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zoomScaleNormal="100" workbookViewId="0">
      <selection sqref="A1:N1"/>
    </sheetView>
  </sheetViews>
  <sheetFormatPr defaultRowHeight="15" x14ac:dyDescent="0.25"/>
  <cols>
    <col min="1" max="1" width="12" style="326" customWidth="1"/>
    <col min="2" max="2" width="29.140625" style="326" customWidth="1"/>
    <col min="3" max="9" width="8.7109375" style="326" customWidth="1"/>
    <col min="10" max="10" width="8.7109375" style="345" customWidth="1"/>
    <col min="11" max="11" width="8.7109375" style="326" customWidth="1"/>
    <col min="12" max="13" width="8.7109375" style="352" customWidth="1"/>
    <col min="14" max="14" width="8.7109375" style="326" customWidth="1"/>
    <col min="15" max="15" width="8.7109375" style="345" customWidth="1"/>
    <col min="16" max="258" width="9.140625" style="326"/>
    <col min="259" max="259" width="12" style="326" customWidth="1"/>
    <col min="260" max="260" width="29.140625" style="326" customWidth="1"/>
    <col min="261" max="270" width="8.7109375" style="326" customWidth="1"/>
    <col min="271" max="271" width="3.42578125" style="326" customWidth="1"/>
    <col min="272" max="514" width="9.140625" style="326"/>
    <col min="515" max="515" width="12" style="326" customWidth="1"/>
    <col min="516" max="516" width="29.140625" style="326" customWidth="1"/>
    <col min="517" max="526" width="8.7109375" style="326" customWidth="1"/>
    <col min="527" max="527" width="3.42578125" style="326" customWidth="1"/>
    <col min="528" max="770" width="9.140625" style="326"/>
    <col min="771" max="771" width="12" style="326" customWidth="1"/>
    <col min="772" max="772" width="29.140625" style="326" customWidth="1"/>
    <col min="773" max="782" width="8.7109375" style="326" customWidth="1"/>
    <col min="783" max="783" width="3.42578125" style="326" customWidth="1"/>
    <col min="784" max="1026" width="9.140625" style="326"/>
    <col min="1027" max="1027" width="12" style="326" customWidth="1"/>
    <col min="1028" max="1028" width="29.140625" style="326" customWidth="1"/>
    <col min="1029" max="1038" width="8.7109375" style="326" customWidth="1"/>
    <col min="1039" max="1039" width="3.42578125" style="326" customWidth="1"/>
    <col min="1040" max="1282" width="9.140625" style="326"/>
    <col min="1283" max="1283" width="12" style="326" customWidth="1"/>
    <col min="1284" max="1284" width="29.140625" style="326" customWidth="1"/>
    <col min="1285" max="1294" width="8.7109375" style="326" customWidth="1"/>
    <col min="1295" max="1295" width="3.42578125" style="326" customWidth="1"/>
    <col min="1296" max="1538" width="9.140625" style="326"/>
    <col min="1539" max="1539" width="12" style="326" customWidth="1"/>
    <col min="1540" max="1540" width="29.140625" style="326" customWidth="1"/>
    <col min="1541" max="1550" width="8.7109375" style="326" customWidth="1"/>
    <col min="1551" max="1551" width="3.42578125" style="326" customWidth="1"/>
    <col min="1552" max="1794" width="9.140625" style="326"/>
    <col min="1795" max="1795" width="12" style="326" customWidth="1"/>
    <col min="1796" max="1796" width="29.140625" style="326" customWidth="1"/>
    <col min="1797" max="1806" width="8.7109375" style="326" customWidth="1"/>
    <col min="1807" max="1807" width="3.42578125" style="326" customWidth="1"/>
    <col min="1808" max="2050" width="9.140625" style="326"/>
    <col min="2051" max="2051" width="12" style="326" customWidth="1"/>
    <col min="2052" max="2052" width="29.140625" style="326" customWidth="1"/>
    <col min="2053" max="2062" width="8.7109375" style="326" customWidth="1"/>
    <col min="2063" max="2063" width="3.42578125" style="326" customWidth="1"/>
    <col min="2064" max="2306" width="9.140625" style="326"/>
    <col min="2307" max="2307" width="12" style="326" customWidth="1"/>
    <col min="2308" max="2308" width="29.140625" style="326" customWidth="1"/>
    <col min="2309" max="2318" width="8.7109375" style="326" customWidth="1"/>
    <col min="2319" max="2319" width="3.42578125" style="326" customWidth="1"/>
    <col min="2320" max="2562" width="9.140625" style="326"/>
    <col min="2563" max="2563" width="12" style="326" customWidth="1"/>
    <col min="2564" max="2564" width="29.140625" style="326" customWidth="1"/>
    <col min="2565" max="2574" width="8.7109375" style="326" customWidth="1"/>
    <col min="2575" max="2575" width="3.42578125" style="326" customWidth="1"/>
    <col min="2576" max="2818" width="9.140625" style="326"/>
    <col min="2819" max="2819" width="12" style="326" customWidth="1"/>
    <col min="2820" max="2820" width="29.140625" style="326" customWidth="1"/>
    <col min="2821" max="2830" width="8.7109375" style="326" customWidth="1"/>
    <col min="2831" max="2831" width="3.42578125" style="326" customWidth="1"/>
    <col min="2832" max="3074" width="9.140625" style="326"/>
    <col min="3075" max="3075" width="12" style="326" customWidth="1"/>
    <col min="3076" max="3076" width="29.140625" style="326" customWidth="1"/>
    <col min="3077" max="3086" width="8.7109375" style="326" customWidth="1"/>
    <col min="3087" max="3087" width="3.42578125" style="326" customWidth="1"/>
    <col min="3088" max="3330" width="9.140625" style="326"/>
    <col min="3331" max="3331" width="12" style="326" customWidth="1"/>
    <col min="3332" max="3332" width="29.140625" style="326" customWidth="1"/>
    <col min="3333" max="3342" width="8.7109375" style="326" customWidth="1"/>
    <col min="3343" max="3343" width="3.42578125" style="326" customWidth="1"/>
    <col min="3344" max="3586" width="9.140625" style="326"/>
    <col min="3587" max="3587" width="12" style="326" customWidth="1"/>
    <col min="3588" max="3588" width="29.140625" style="326" customWidth="1"/>
    <col min="3589" max="3598" width="8.7109375" style="326" customWidth="1"/>
    <col min="3599" max="3599" width="3.42578125" style="326" customWidth="1"/>
    <col min="3600" max="3842" width="9.140625" style="326"/>
    <col min="3843" max="3843" width="12" style="326" customWidth="1"/>
    <col min="3844" max="3844" width="29.140625" style="326" customWidth="1"/>
    <col min="3845" max="3854" width="8.7109375" style="326" customWidth="1"/>
    <col min="3855" max="3855" width="3.42578125" style="326" customWidth="1"/>
    <col min="3856" max="4098" width="9.140625" style="326"/>
    <col min="4099" max="4099" width="12" style="326" customWidth="1"/>
    <col min="4100" max="4100" width="29.140625" style="326" customWidth="1"/>
    <col min="4101" max="4110" width="8.7109375" style="326" customWidth="1"/>
    <col min="4111" max="4111" width="3.42578125" style="326" customWidth="1"/>
    <col min="4112" max="4354" width="9.140625" style="326"/>
    <col min="4355" max="4355" width="12" style="326" customWidth="1"/>
    <col min="4356" max="4356" width="29.140625" style="326" customWidth="1"/>
    <col min="4357" max="4366" width="8.7109375" style="326" customWidth="1"/>
    <col min="4367" max="4367" width="3.42578125" style="326" customWidth="1"/>
    <col min="4368" max="4610" width="9.140625" style="326"/>
    <col min="4611" max="4611" width="12" style="326" customWidth="1"/>
    <col min="4612" max="4612" width="29.140625" style="326" customWidth="1"/>
    <col min="4613" max="4622" width="8.7109375" style="326" customWidth="1"/>
    <col min="4623" max="4623" width="3.42578125" style="326" customWidth="1"/>
    <col min="4624" max="4866" width="9.140625" style="326"/>
    <col min="4867" max="4867" width="12" style="326" customWidth="1"/>
    <col min="4868" max="4868" width="29.140625" style="326" customWidth="1"/>
    <col min="4869" max="4878" width="8.7109375" style="326" customWidth="1"/>
    <col min="4879" max="4879" width="3.42578125" style="326" customWidth="1"/>
    <col min="4880" max="5122" width="9.140625" style="326"/>
    <col min="5123" max="5123" width="12" style="326" customWidth="1"/>
    <col min="5124" max="5124" width="29.140625" style="326" customWidth="1"/>
    <col min="5125" max="5134" width="8.7109375" style="326" customWidth="1"/>
    <col min="5135" max="5135" width="3.42578125" style="326" customWidth="1"/>
    <col min="5136" max="5378" width="9.140625" style="326"/>
    <col min="5379" max="5379" width="12" style="326" customWidth="1"/>
    <col min="5380" max="5380" width="29.140625" style="326" customWidth="1"/>
    <col min="5381" max="5390" width="8.7109375" style="326" customWidth="1"/>
    <col min="5391" max="5391" width="3.42578125" style="326" customWidth="1"/>
    <col min="5392" max="5634" width="9.140625" style="326"/>
    <col min="5635" max="5635" width="12" style="326" customWidth="1"/>
    <col min="5636" max="5636" width="29.140625" style="326" customWidth="1"/>
    <col min="5637" max="5646" width="8.7109375" style="326" customWidth="1"/>
    <col min="5647" max="5647" width="3.42578125" style="326" customWidth="1"/>
    <col min="5648" max="5890" width="9.140625" style="326"/>
    <col min="5891" max="5891" width="12" style="326" customWidth="1"/>
    <col min="5892" max="5892" width="29.140625" style="326" customWidth="1"/>
    <col min="5893" max="5902" width="8.7109375" style="326" customWidth="1"/>
    <col min="5903" max="5903" width="3.42578125" style="326" customWidth="1"/>
    <col min="5904" max="6146" width="9.140625" style="326"/>
    <col min="6147" max="6147" width="12" style="326" customWidth="1"/>
    <col min="6148" max="6148" width="29.140625" style="326" customWidth="1"/>
    <col min="6149" max="6158" width="8.7109375" style="326" customWidth="1"/>
    <col min="6159" max="6159" width="3.42578125" style="326" customWidth="1"/>
    <col min="6160" max="6402" width="9.140625" style="326"/>
    <col min="6403" max="6403" width="12" style="326" customWidth="1"/>
    <col min="6404" max="6404" width="29.140625" style="326" customWidth="1"/>
    <col min="6405" max="6414" width="8.7109375" style="326" customWidth="1"/>
    <col min="6415" max="6415" width="3.42578125" style="326" customWidth="1"/>
    <col min="6416" max="6658" width="9.140625" style="326"/>
    <col min="6659" max="6659" width="12" style="326" customWidth="1"/>
    <col min="6660" max="6660" width="29.140625" style="326" customWidth="1"/>
    <col min="6661" max="6670" width="8.7109375" style="326" customWidth="1"/>
    <col min="6671" max="6671" width="3.42578125" style="326" customWidth="1"/>
    <col min="6672" max="6914" width="9.140625" style="326"/>
    <col min="6915" max="6915" width="12" style="326" customWidth="1"/>
    <col min="6916" max="6916" width="29.140625" style="326" customWidth="1"/>
    <col min="6917" max="6926" width="8.7109375" style="326" customWidth="1"/>
    <col min="6927" max="6927" width="3.42578125" style="326" customWidth="1"/>
    <col min="6928" max="7170" width="9.140625" style="326"/>
    <col min="7171" max="7171" width="12" style="326" customWidth="1"/>
    <col min="7172" max="7172" width="29.140625" style="326" customWidth="1"/>
    <col min="7173" max="7182" width="8.7109375" style="326" customWidth="1"/>
    <col min="7183" max="7183" width="3.42578125" style="326" customWidth="1"/>
    <col min="7184" max="7426" width="9.140625" style="326"/>
    <col min="7427" max="7427" width="12" style="326" customWidth="1"/>
    <col min="7428" max="7428" width="29.140625" style="326" customWidth="1"/>
    <col min="7429" max="7438" width="8.7109375" style="326" customWidth="1"/>
    <col min="7439" max="7439" width="3.42578125" style="326" customWidth="1"/>
    <col min="7440" max="7682" width="9.140625" style="326"/>
    <col min="7683" max="7683" width="12" style="326" customWidth="1"/>
    <col min="7684" max="7684" width="29.140625" style="326" customWidth="1"/>
    <col min="7685" max="7694" width="8.7109375" style="326" customWidth="1"/>
    <col min="7695" max="7695" width="3.42578125" style="326" customWidth="1"/>
    <col min="7696" max="7938" width="9.140625" style="326"/>
    <col min="7939" max="7939" width="12" style="326" customWidth="1"/>
    <col min="7940" max="7940" width="29.140625" style="326" customWidth="1"/>
    <col min="7941" max="7950" width="8.7109375" style="326" customWidth="1"/>
    <col min="7951" max="7951" width="3.42578125" style="326" customWidth="1"/>
    <col min="7952" max="8194" width="9.140625" style="326"/>
    <col min="8195" max="8195" width="12" style="326" customWidth="1"/>
    <col min="8196" max="8196" width="29.140625" style="326" customWidth="1"/>
    <col min="8197" max="8206" width="8.7109375" style="326" customWidth="1"/>
    <col min="8207" max="8207" width="3.42578125" style="326" customWidth="1"/>
    <col min="8208" max="8450" width="9.140625" style="326"/>
    <col min="8451" max="8451" width="12" style="326" customWidth="1"/>
    <col min="8452" max="8452" width="29.140625" style="326" customWidth="1"/>
    <col min="8453" max="8462" width="8.7109375" style="326" customWidth="1"/>
    <col min="8463" max="8463" width="3.42578125" style="326" customWidth="1"/>
    <col min="8464" max="8706" width="9.140625" style="326"/>
    <col min="8707" max="8707" width="12" style="326" customWidth="1"/>
    <col min="8708" max="8708" width="29.140625" style="326" customWidth="1"/>
    <col min="8709" max="8718" width="8.7109375" style="326" customWidth="1"/>
    <col min="8719" max="8719" width="3.42578125" style="326" customWidth="1"/>
    <col min="8720" max="8962" width="9.140625" style="326"/>
    <col min="8963" max="8963" width="12" style="326" customWidth="1"/>
    <col min="8964" max="8964" width="29.140625" style="326" customWidth="1"/>
    <col min="8965" max="8974" width="8.7109375" style="326" customWidth="1"/>
    <col min="8975" max="8975" width="3.42578125" style="326" customWidth="1"/>
    <col min="8976" max="9218" width="9.140625" style="326"/>
    <col min="9219" max="9219" width="12" style="326" customWidth="1"/>
    <col min="9220" max="9220" width="29.140625" style="326" customWidth="1"/>
    <col min="9221" max="9230" width="8.7109375" style="326" customWidth="1"/>
    <col min="9231" max="9231" width="3.42578125" style="326" customWidth="1"/>
    <col min="9232" max="9474" width="9.140625" style="326"/>
    <col min="9475" max="9475" width="12" style="326" customWidth="1"/>
    <col min="9476" max="9476" width="29.140625" style="326" customWidth="1"/>
    <col min="9477" max="9486" width="8.7109375" style="326" customWidth="1"/>
    <col min="9487" max="9487" width="3.42578125" style="326" customWidth="1"/>
    <col min="9488" max="9730" width="9.140625" style="326"/>
    <col min="9731" max="9731" width="12" style="326" customWidth="1"/>
    <col min="9732" max="9732" width="29.140625" style="326" customWidth="1"/>
    <col min="9733" max="9742" width="8.7109375" style="326" customWidth="1"/>
    <col min="9743" max="9743" width="3.42578125" style="326" customWidth="1"/>
    <col min="9744" max="9986" width="9.140625" style="326"/>
    <col min="9987" max="9987" width="12" style="326" customWidth="1"/>
    <col min="9988" max="9988" width="29.140625" style="326" customWidth="1"/>
    <col min="9989" max="9998" width="8.7109375" style="326" customWidth="1"/>
    <col min="9999" max="9999" width="3.42578125" style="326" customWidth="1"/>
    <col min="10000" max="10242" width="9.140625" style="326"/>
    <col min="10243" max="10243" width="12" style="326" customWidth="1"/>
    <col min="10244" max="10244" width="29.140625" style="326" customWidth="1"/>
    <col min="10245" max="10254" width="8.7109375" style="326" customWidth="1"/>
    <col min="10255" max="10255" width="3.42578125" style="326" customWidth="1"/>
    <col min="10256" max="10498" width="9.140625" style="326"/>
    <col min="10499" max="10499" width="12" style="326" customWidth="1"/>
    <col min="10500" max="10500" width="29.140625" style="326" customWidth="1"/>
    <col min="10501" max="10510" width="8.7109375" style="326" customWidth="1"/>
    <col min="10511" max="10511" width="3.42578125" style="326" customWidth="1"/>
    <col min="10512" max="10754" width="9.140625" style="326"/>
    <col min="10755" max="10755" width="12" style="326" customWidth="1"/>
    <col min="10756" max="10756" width="29.140625" style="326" customWidth="1"/>
    <col min="10757" max="10766" width="8.7109375" style="326" customWidth="1"/>
    <col min="10767" max="10767" width="3.42578125" style="326" customWidth="1"/>
    <col min="10768" max="11010" width="9.140625" style="326"/>
    <col min="11011" max="11011" width="12" style="326" customWidth="1"/>
    <col min="11012" max="11012" width="29.140625" style="326" customWidth="1"/>
    <col min="11013" max="11022" width="8.7109375" style="326" customWidth="1"/>
    <col min="11023" max="11023" width="3.42578125" style="326" customWidth="1"/>
    <col min="11024" max="11266" width="9.140625" style="326"/>
    <col min="11267" max="11267" width="12" style="326" customWidth="1"/>
    <col min="11268" max="11268" width="29.140625" style="326" customWidth="1"/>
    <col min="11269" max="11278" width="8.7109375" style="326" customWidth="1"/>
    <col min="11279" max="11279" width="3.42578125" style="326" customWidth="1"/>
    <col min="11280" max="11522" width="9.140625" style="326"/>
    <col min="11523" max="11523" width="12" style="326" customWidth="1"/>
    <col min="11524" max="11524" width="29.140625" style="326" customWidth="1"/>
    <col min="11525" max="11534" width="8.7109375" style="326" customWidth="1"/>
    <col min="11535" max="11535" width="3.42578125" style="326" customWidth="1"/>
    <col min="11536" max="11778" width="9.140625" style="326"/>
    <col min="11779" max="11779" width="12" style="326" customWidth="1"/>
    <col min="11780" max="11780" width="29.140625" style="326" customWidth="1"/>
    <col min="11781" max="11790" width="8.7109375" style="326" customWidth="1"/>
    <col min="11791" max="11791" width="3.42578125" style="326" customWidth="1"/>
    <col min="11792" max="12034" width="9.140625" style="326"/>
    <col min="12035" max="12035" width="12" style="326" customWidth="1"/>
    <col min="12036" max="12036" width="29.140625" style="326" customWidth="1"/>
    <col min="12037" max="12046" width="8.7109375" style="326" customWidth="1"/>
    <col min="12047" max="12047" width="3.42578125" style="326" customWidth="1"/>
    <col min="12048" max="12290" width="9.140625" style="326"/>
    <col min="12291" max="12291" width="12" style="326" customWidth="1"/>
    <col min="12292" max="12292" width="29.140625" style="326" customWidth="1"/>
    <col min="12293" max="12302" width="8.7109375" style="326" customWidth="1"/>
    <col min="12303" max="12303" width="3.42578125" style="326" customWidth="1"/>
    <col min="12304" max="12546" width="9.140625" style="326"/>
    <col min="12547" max="12547" width="12" style="326" customWidth="1"/>
    <col min="12548" max="12548" width="29.140625" style="326" customWidth="1"/>
    <col min="12549" max="12558" width="8.7109375" style="326" customWidth="1"/>
    <col min="12559" max="12559" width="3.42578125" style="326" customWidth="1"/>
    <col min="12560" max="12802" width="9.140625" style="326"/>
    <col min="12803" max="12803" width="12" style="326" customWidth="1"/>
    <col min="12804" max="12804" width="29.140625" style="326" customWidth="1"/>
    <col min="12805" max="12814" width="8.7109375" style="326" customWidth="1"/>
    <col min="12815" max="12815" width="3.42578125" style="326" customWidth="1"/>
    <col min="12816" max="13058" width="9.140625" style="326"/>
    <col min="13059" max="13059" width="12" style="326" customWidth="1"/>
    <col min="13060" max="13060" width="29.140625" style="326" customWidth="1"/>
    <col min="13061" max="13070" width="8.7109375" style="326" customWidth="1"/>
    <col min="13071" max="13071" width="3.42578125" style="326" customWidth="1"/>
    <col min="13072" max="13314" width="9.140625" style="326"/>
    <col min="13315" max="13315" width="12" style="326" customWidth="1"/>
    <col min="13316" max="13316" width="29.140625" style="326" customWidth="1"/>
    <col min="13317" max="13326" width="8.7109375" style="326" customWidth="1"/>
    <col min="13327" max="13327" width="3.42578125" style="326" customWidth="1"/>
    <col min="13328" max="13570" width="9.140625" style="326"/>
    <col min="13571" max="13571" width="12" style="326" customWidth="1"/>
    <col min="13572" max="13572" width="29.140625" style="326" customWidth="1"/>
    <col min="13573" max="13582" width="8.7109375" style="326" customWidth="1"/>
    <col min="13583" max="13583" width="3.42578125" style="326" customWidth="1"/>
    <col min="13584" max="13826" width="9.140625" style="326"/>
    <col min="13827" max="13827" width="12" style="326" customWidth="1"/>
    <col min="13828" max="13828" width="29.140625" style="326" customWidth="1"/>
    <col min="13829" max="13838" width="8.7109375" style="326" customWidth="1"/>
    <col min="13839" max="13839" width="3.42578125" style="326" customWidth="1"/>
    <col min="13840" max="14082" width="9.140625" style="326"/>
    <col min="14083" max="14083" width="12" style="326" customWidth="1"/>
    <col min="14084" max="14084" width="29.140625" style="326" customWidth="1"/>
    <col min="14085" max="14094" width="8.7109375" style="326" customWidth="1"/>
    <col min="14095" max="14095" width="3.42578125" style="326" customWidth="1"/>
    <col min="14096" max="14338" width="9.140625" style="326"/>
    <col min="14339" max="14339" width="12" style="326" customWidth="1"/>
    <col min="14340" max="14340" width="29.140625" style="326" customWidth="1"/>
    <col min="14341" max="14350" width="8.7109375" style="326" customWidth="1"/>
    <col min="14351" max="14351" width="3.42578125" style="326" customWidth="1"/>
    <col min="14352" max="14594" width="9.140625" style="326"/>
    <col min="14595" max="14595" width="12" style="326" customWidth="1"/>
    <col min="14596" max="14596" width="29.140625" style="326" customWidth="1"/>
    <col min="14597" max="14606" width="8.7109375" style="326" customWidth="1"/>
    <col min="14607" max="14607" width="3.42578125" style="326" customWidth="1"/>
    <col min="14608" max="14850" width="9.140625" style="326"/>
    <col min="14851" max="14851" width="12" style="326" customWidth="1"/>
    <col min="14852" max="14852" width="29.140625" style="326" customWidth="1"/>
    <col min="14853" max="14862" width="8.7109375" style="326" customWidth="1"/>
    <col min="14863" max="14863" width="3.42578125" style="326" customWidth="1"/>
    <col min="14864" max="15106" width="9.140625" style="326"/>
    <col min="15107" max="15107" width="12" style="326" customWidth="1"/>
    <col min="15108" max="15108" width="29.140625" style="326" customWidth="1"/>
    <col min="15109" max="15118" width="8.7109375" style="326" customWidth="1"/>
    <col min="15119" max="15119" width="3.42578125" style="326" customWidth="1"/>
    <col min="15120" max="15362" width="9.140625" style="326"/>
    <col min="15363" max="15363" width="12" style="326" customWidth="1"/>
    <col min="15364" max="15364" width="29.140625" style="326" customWidth="1"/>
    <col min="15365" max="15374" width="8.7109375" style="326" customWidth="1"/>
    <col min="15375" max="15375" width="3.42578125" style="326" customWidth="1"/>
    <col min="15376" max="15618" width="9.140625" style="326"/>
    <col min="15619" max="15619" width="12" style="326" customWidth="1"/>
    <col min="15620" max="15620" width="29.140625" style="326" customWidth="1"/>
    <col min="15621" max="15630" width="8.7109375" style="326" customWidth="1"/>
    <col min="15631" max="15631" width="3.42578125" style="326" customWidth="1"/>
    <col min="15632" max="15874" width="9.140625" style="326"/>
    <col min="15875" max="15875" width="12" style="326" customWidth="1"/>
    <col min="15876" max="15876" width="29.140625" style="326" customWidth="1"/>
    <col min="15877" max="15886" width="8.7109375" style="326" customWidth="1"/>
    <col min="15887" max="15887" width="3.42578125" style="326" customWidth="1"/>
    <col min="15888" max="16130" width="9.140625" style="326"/>
    <col min="16131" max="16131" width="12" style="326" customWidth="1"/>
    <col min="16132" max="16132" width="29.140625" style="326" customWidth="1"/>
    <col min="16133" max="16142" width="8.7109375" style="326" customWidth="1"/>
    <col min="16143" max="16143" width="3.42578125" style="326" customWidth="1"/>
    <col min="16144" max="16384" width="9.140625" style="326"/>
  </cols>
  <sheetData>
    <row r="1" spans="1:16" s="323" customFormat="1" ht="18.75" x14ac:dyDescent="0.25">
      <c r="A1" s="546" t="s">
        <v>236</v>
      </c>
      <c r="B1" s="546"/>
      <c r="C1" s="546"/>
      <c r="D1" s="546"/>
      <c r="E1" s="546"/>
      <c r="F1" s="546"/>
      <c r="G1" s="546"/>
      <c r="H1" s="546"/>
      <c r="I1" s="546"/>
      <c r="J1" s="546"/>
      <c r="K1" s="546"/>
      <c r="L1" s="546"/>
      <c r="M1" s="546"/>
      <c r="N1" s="546"/>
      <c r="O1" s="353"/>
    </row>
    <row r="2" spans="1:16" s="323" customFormat="1" ht="15.75" x14ac:dyDescent="0.25">
      <c r="A2" s="326"/>
      <c r="B2" s="326"/>
      <c r="C2" s="326"/>
      <c r="D2" s="326"/>
      <c r="E2" s="326"/>
      <c r="F2" s="326"/>
      <c r="G2" s="326"/>
      <c r="H2" s="326"/>
      <c r="I2" s="326"/>
      <c r="J2" s="353"/>
      <c r="K2" s="326"/>
      <c r="L2" s="352"/>
      <c r="M2" s="352"/>
      <c r="N2" s="326"/>
      <c r="O2" s="353"/>
    </row>
    <row r="3" spans="1:16" x14ac:dyDescent="0.25">
      <c r="A3" s="550" t="s">
        <v>24</v>
      </c>
      <c r="B3" s="551"/>
      <c r="C3" s="554" t="s">
        <v>25</v>
      </c>
      <c r="D3" s="556" t="s">
        <v>26</v>
      </c>
      <c r="E3" s="556" t="s">
        <v>27</v>
      </c>
      <c r="F3" s="556" t="s">
        <v>28</v>
      </c>
      <c r="G3" s="556" t="s">
        <v>29</v>
      </c>
      <c r="H3" s="556" t="s">
        <v>30</v>
      </c>
      <c r="I3" s="556" t="s">
        <v>31</v>
      </c>
      <c r="J3" s="556" t="s">
        <v>32</v>
      </c>
      <c r="K3" s="563" t="s">
        <v>223</v>
      </c>
      <c r="L3" s="564"/>
      <c r="M3" s="564"/>
      <c r="N3" s="564"/>
      <c r="O3" s="565"/>
    </row>
    <row r="4" spans="1:16" ht="19.5" customHeight="1" x14ac:dyDescent="0.25">
      <c r="A4" s="552"/>
      <c r="B4" s="553"/>
      <c r="C4" s="555"/>
      <c r="D4" s="557"/>
      <c r="E4" s="557"/>
      <c r="F4" s="557"/>
      <c r="G4" s="557"/>
      <c r="H4" s="558"/>
      <c r="I4" s="558"/>
      <c r="J4" s="558"/>
      <c r="K4" s="27" t="s">
        <v>33</v>
      </c>
      <c r="L4" s="27" t="s">
        <v>34</v>
      </c>
      <c r="M4" s="27" t="s">
        <v>35</v>
      </c>
      <c r="N4" s="27" t="s">
        <v>36</v>
      </c>
      <c r="O4" s="354" t="s">
        <v>37</v>
      </c>
    </row>
    <row r="5" spans="1:16" ht="19.5" customHeight="1" x14ac:dyDescent="0.25">
      <c r="A5" s="562" t="s">
        <v>38</v>
      </c>
      <c r="B5" s="355" t="s">
        <v>39</v>
      </c>
      <c r="C5" s="66">
        <v>38</v>
      </c>
      <c r="D5" s="66">
        <v>12</v>
      </c>
      <c r="E5" s="66">
        <v>28</v>
      </c>
      <c r="F5" s="66">
        <v>51</v>
      </c>
      <c r="G5" s="67">
        <v>49</v>
      </c>
      <c r="H5" s="68">
        <v>22</v>
      </c>
      <c r="I5" s="68">
        <v>4</v>
      </c>
      <c r="J5" s="84">
        <v>0</v>
      </c>
      <c r="K5" s="68">
        <v>14</v>
      </c>
      <c r="L5" s="70">
        <v>0</v>
      </c>
      <c r="M5" s="18"/>
      <c r="N5" s="18"/>
      <c r="O5" s="4"/>
      <c r="P5" s="273"/>
    </row>
    <row r="6" spans="1:16" ht="19.5" customHeight="1" x14ac:dyDescent="0.25">
      <c r="A6" s="562"/>
      <c r="B6" s="356" t="s">
        <v>40</v>
      </c>
      <c r="C6" s="71">
        <v>0</v>
      </c>
      <c r="D6" s="71">
        <v>0</v>
      </c>
      <c r="E6" s="71">
        <v>0</v>
      </c>
      <c r="F6" s="71">
        <v>0</v>
      </c>
      <c r="G6" s="72">
        <v>0</v>
      </c>
      <c r="H6" s="73">
        <v>0</v>
      </c>
      <c r="I6" s="73">
        <v>0</v>
      </c>
      <c r="J6" s="85">
        <v>0</v>
      </c>
      <c r="K6" s="73">
        <v>0</v>
      </c>
      <c r="L6" s="75">
        <v>0</v>
      </c>
      <c r="M6" s="19"/>
      <c r="N6" s="19"/>
      <c r="O6" s="5"/>
      <c r="P6" s="273"/>
    </row>
    <row r="7" spans="1:16" ht="19.5" customHeight="1" x14ac:dyDescent="0.25">
      <c r="A7" s="562"/>
      <c r="B7" s="356" t="s">
        <v>41</v>
      </c>
      <c r="C7" s="71">
        <v>0</v>
      </c>
      <c r="D7" s="71">
        <v>0</v>
      </c>
      <c r="E7" s="71">
        <v>19</v>
      </c>
      <c r="F7" s="71">
        <v>0</v>
      </c>
      <c r="G7" s="72">
        <v>26</v>
      </c>
      <c r="H7" s="73">
        <v>4</v>
      </c>
      <c r="I7" s="73">
        <v>0</v>
      </c>
      <c r="J7" s="85">
        <v>0</v>
      </c>
      <c r="K7" s="73">
        <v>0</v>
      </c>
      <c r="L7" s="75">
        <v>0</v>
      </c>
      <c r="M7" s="19"/>
      <c r="N7" s="19"/>
      <c r="O7" s="5"/>
      <c r="P7" s="273"/>
    </row>
    <row r="8" spans="1:16" ht="19.5" customHeight="1" x14ac:dyDescent="0.25">
      <c r="A8" s="562"/>
      <c r="B8" s="356" t="s">
        <v>42</v>
      </c>
      <c r="C8" s="71">
        <v>0</v>
      </c>
      <c r="D8" s="71">
        <v>8</v>
      </c>
      <c r="E8" s="71">
        <v>17</v>
      </c>
      <c r="F8" s="71">
        <v>4</v>
      </c>
      <c r="G8" s="72">
        <v>24</v>
      </c>
      <c r="H8" s="73">
        <v>22</v>
      </c>
      <c r="I8" s="73">
        <v>5</v>
      </c>
      <c r="J8" s="85">
        <v>3</v>
      </c>
      <c r="K8" s="73">
        <v>0</v>
      </c>
      <c r="L8" s="75">
        <v>0</v>
      </c>
      <c r="M8" s="19"/>
      <c r="N8" s="19"/>
      <c r="O8" s="5"/>
      <c r="P8" s="273"/>
    </row>
    <row r="9" spans="1:16" ht="19.5" customHeight="1" x14ac:dyDescent="0.25">
      <c r="A9" s="562"/>
      <c r="B9" s="357" t="s">
        <v>43</v>
      </c>
      <c r="C9" s="76">
        <v>0</v>
      </c>
      <c r="D9" s="76">
        <v>0</v>
      </c>
      <c r="E9" s="76">
        <v>0</v>
      </c>
      <c r="F9" s="76">
        <v>31</v>
      </c>
      <c r="G9" s="77">
        <v>26</v>
      </c>
      <c r="H9" s="78">
        <v>16</v>
      </c>
      <c r="I9" s="78">
        <v>27</v>
      </c>
      <c r="J9" s="86">
        <v>51</v>
      </c>
      <c r="K9" s="78">
        <v>0</v>
      </c>
      <c r="L9" s="87">
        <v>0</v>
      </c>
      <c r="M9" s="20"/>
      <c r="N9" s="20"/>
      <c r="O9" s="6"/>
      <c r="P9" s="273"/>
    </row>
    <row r="10" spans="1:16" ht="19.5" customHeight="1" x14ac:dyDescent="0.25">
      <c r="A10" s="62"/>
      <c r="B10" s="358" t="s">
        <v>44</v>
      </c>
      <c r="C10" s="80">
        <v>38</v>
      </c>
      <c r="D10" s="80">
        <v>20</v>
      </c>
      <c r="E10" s="80">
        <v>64</v>
      </c>
      <c r="F10" s="80">
        <v>86</v>
      </c>
      <c r="G10" s="81">
        <v>125</v>
      </c>
      <c r="H10" s="82">
        <v>64</v>
      </c>
      <c r="I10" s="82">
        <v>36</v>
      </c>
      <c r="J10" s="88">
        <v>54</v>
      </c>
      <c r="K10" s="82">
        <v>14</v>
      </c>
      <c r="L10" s="83">
        <v>0</v>
      </c>
      <c r="M10" s="27"/>
      <c r="N10" s="27"/>
      <c r="O10" s="7"/>
      <c r="P10" s="273"/>
    </row>
    <row r="11" spans="1:16" ht="19.5" customHeight="1" x14ac:dyDescent="0.25">
      <c r="A11" s="547" t="s">
        <v>45</v>
      </c>
      <c r="B11" s="356" t="s">
        <v>39</v>
      </c>
      <c r="C11" s="71">
        <v>947</v>
      </c>
      <c r="D11" s="71">
        <v>874</v>
      </c>
      <c r="E11" s="71">
        <v>925</v>
      </c>
      <c r="F11" s="71">
        <v>1411</v>
      </c>
      <c r="G11" s="72">
        <v>1143</v>
      </c>
      <c r="H11" s="68">
        <v>800</v>
      </c>
      <c r="I11" s="68">
        <v>951</v>
      </c>
      <c r="J11" s="84">
        <v>1146</v>
      </c>
      <c r="K11" s="68">
        <v>211</v>
      </c>
      <c r="L11" s="70">
        <v>524</v>
      </c>
      <c r="M11" s="18"/>
      <c r="N11" s="18"/>
      <c r="O11" s="4"/>
      <c r="P11" s="273"/>
    </row>
    <row r="12" spans="1:16" ht="19.5" customHeight="1" x14ac:dyDescent="0.25">
      <c r="A12" s="548"/>
      <c r="B12" s="356" t="s">
        <v>40</v>
      </c>
      <c r="C12" s="71">
        <v>320</v>
      </c>
      <c r="D12" s="71">
        <v>250</v>
      </c>
      <c r="E12" s="71">
        <v>185</v>
      </c>
      <c r="F12" s="71">
        <v>324</v>
      </c>
      <c r="G12" s="72">
        <v>133</v>
      </c>
      <c r="H12" s="73">
        <v>160</v>
      </c>
      <c r="I12" s="73">
        <v>202</v>
      </c>
      <c r="J12" s="85">
        <v>159</v>
      </c>
      <c r="K12" s="73">
        <v>32</v>
      </c>
      <c r="L12" s="75">
        <v>39</v>
      </c>
      <c r="M12" s="19"/>
      <c r="N12" s="19"/>
      <c r="O12" s="5"/>
      <c r="P12" s="273"/>
    </row>
    <row r="13" spans="1:16" ht="19.5" customHeight="1" x14ac:dyDescent="0.25">
      <c r="A13" s="548"/>
      <c r="B13" s="356" t="s">
        <v>41</v>
      </c>
      <c r="C13" s="71">
        <v>66</v>
      </c>
      <c r="D13" s="71">
        <v>79</v>
      </c>
      <c r="E13" s="71">
        <v>28</v>
      </c>
      <c r="F13" s="71">
        <v>102</v>
      </c>
      <c r="G13" s="72">
        <v>190</v>
      </c>
      <c r="H13" s="73">
        <v>100</v>
      </c>
      <c r="I13" s="73">
        <v>136</v>
      </c>
      <c r="J13" s="85">
        <v>129</v>
      </c>
      <c r="K13" s="73">
        <v>21</v>
      </c>
      <c r="L13" s="75">
        <v>21</v>
      </c>
      <c r="M13" s="19"/>
      <c r="N13" s="19"/>
      <c r="O13" s="5"/>
      <c r="P13" s="273"/>
    </row>
    <row r="14" spans="1:16" ht="19.5" customHeight="1" x14ac:dyDescent="0.25">
      <c r="A14" s="548"/>
      <c r="B14" s="356" t="s">
        <v>42</v>
      </c>
      <c r="C14" s="71">
        <v>14</v>
      </c>
      <c r="D14" s="71">
        <v>81</v>
      </c>
      <c r="E14" s="71">
        <v>49</v>
      </c>
      <c r="F14" s="71">
        <v>44</v>
      </c>
      <c r="G14" s="72">
        <v>54</v>
      </c>
      <c r="H14" s="73">
        <v>50</v>
      </c>
      <c r="I14" s="73">
        <v>41</v>
      </c>
      <c r="J14" s="85">
        <v>19</v>
      </c>
      <c r="K14" s="73">
        <v>1</v>
      </c>
      <c r="L14" s="75">
        <v>2</v>
      </c>
      <c r="M14" s="19"/>
      <c r="N14" s="19"/>
      <c r="O14" s="5"/>
      <c r="P14" s="273"/>
    </row>
    <row r="15" spans="1:16" ht="19.5" customHeight="1" x14ac:dyDescent="0.25">
      <c r="A15" s="549"/>
      <c r="B15" s="357" t="s">
        <v>43</v>
      </c>
      <c r="C15" s="76">
        <v>24</v>
      </c>
      <c r="D15" s="76">
        <v>6</v>
      </c>
      <c r="E15" s="76">
        <v>3</v>
      </c>
      <c r="F15" s="76">
        <v>0</v>
      </c>
      <c r="G15" s="77">
        <v>13</v>
      </c>
      <c r="H15" s="78">
        <v>35</v>
      </c>
      <c r="I15" s="78">
        <v>21</v>
      </c>
      <c r="J15" s="86">
        <v>0</v>
      </c>
      <c r="K15" s="78">
        <v>0</v>
      </c>
      <c r="L15" s="87">
        <v>0</v>
      </c>
      <c r="M15" s="20"/>
      <c r="N15" s="20"/>
      <c r="O15" s="6"/>
      <c r="P15" s="273"/>
    </row>
    <row r="16" spans="1:16" ht="19.5" customHeight="1" x14ac:dyDescent="0.25">
      <c r="A16" s="29"/>
      <c r="B16" s="358" t="s">
        <v>44</v>
      </c>
      <c r="C16" s="80">
        <v>1371</v>
      </c>
      <c r="D16" s="80">
        <v>1290</v>
      </c>
      <c r="E16" s="80">
        <v>1190</v>
      </c>
      <c r="F16" s="80">
        <v>1881</v>
      </c>
      <c r="G16" s="81">
        <v>1533</v>
      </c>
      <c r="H16" s="82">
        <v>1145</v>
      </c>
      <c r="I16" s="82">
        <v>1351</v>
      </c>
      <c r="J16" s="88">
        <v>1453</v>
      </c>
      <c r="K16" s="82">
        <v>265</v>
      </c>
      <c r="L16" s="83">
        <v>586</v>
      </c>
      <c r="M16" s="27"/>
      <c r="N16" s="27"/>
      <c r="O16" s="7"/>
      <c r="P16" s="273"/>
    </row>
    <row r="17" spans="1:16" ht="19.5" customHeight="1" x14ac:dyDescent="0.25">
      <c r="A17" s="30"/>
      <c r="B17" s="358" t="s">
        <v>46</v>
      </c>
      <c r="C17" s="80">
        <v>1409</v>
      </c>
      <c r="D17" s="80">
        <v>1310</v>
      </c>
      <c r="E17" s="80">
        <v>1254</v>
      </c>
      <c r="F17" s="80">
        <v>1967</v>
      </c>
      <c r="G17" s="81">
        <v>1658</v>
      </c>
      <c r="H17" s="82">
        <v>1209</v>
      </c>
      <c r="I17" s="82">
        <v>1387</v>
      </c>
      <c r="J17" s="88">
        <v>1507</v>
      </c>
      <c r="K17" s="82">
        <v>279</v>
      </c>
      <c r="L17" s="83">
        <v>586</v>
      </c>
      <c r="M17" s="27"/>
      <c r="N17" s="27"/>
      <c r="O17" s="7"/>
      <c r="P17" s="273"/>
    </row>
    <row r="18" spans="1:16" x14ac:dyDescent="0.25">
      <c r="J18" s="329"/>
      <c r="K18" s="359" t="s">
        <v>47</v>
      </c>
      <c r="L18" s="328"/>
      <c r="M18" s="328"/>
      <c r="N18" s="327"/>
      <c r="O18" s="329"/>
    </row>
    <row r="19" spans="1:16" x14ac:dyDescent="0.25">
      <c r="A19" s="360" t="s">
        <v>48</v>
      </c>
      <c r="J19" s="329"/>
      <c r="K19" s="327"/>
      <c r="L19" s="328"/>
      <c r="M19" s="328"/>
      <c r="N19" s="327"/>
      <c r="O19" s="329"/>
    </row>
    <row r="20" spans="1:16" x14ac:dyDescent="0.25">
      <c r="A20" s="360" t="s">
        <v>55</v>
      </c>
      <c r="J20" s="329"/>
      <c r="K20" s="327"/>
      <c r="L20" s="328"/>
      <c r="M20" s="328"/>
      <c r="N20" s="327"/>
      <c r="O20" s="329"/>
    </row>
    <row r="21" spans="1:16" x14ac:dyDescent="0.25">
      <c r="A21" s="360" t="s">
        <v>56</v>
      </c>
    </row>
    <row r="22" spans="1:16" x14ac:dyDescent="0.25">
      <c r="A22" s="360" t="s">
        <v>57</v>
      </c>
    </row>
    <row r="23" spans="1:16" x14ac:dyDescent="0.25">
      <c r="A23" s="360" t="s">
        <v>58</v>
      </c>
    </row>
    <row r="24" spans="1:16" x14ac:dyDescent="0.25">
      <c r="A24" s="360" t="s">
        <v>53</v>
      </c>
    </row>
    <row r="25" spans="1:16" x14ac:dyDescent="0.25">
      <c r="A25" s="361" t="s">
        <v>54</v>
      </c>
    </row>
    <row r="27" spans="1:16" x14ac:dyDescent="0.25">
      <c r="C27" s="273"/>
      <c r="D27" s="273"/>
      <c r="E27" s="273"/>
      <c r="F27" s="273"/>
      <c r="G27" s="273"/>
      <c r="H27" s="273"/>
      <c r="I27" s="273"/>
      <c r="K27" s="273"/>
      <c r="L27" s="350"/>
      <c r="M27" s="350"/>
      <c r="N27" s="273"/>
    </row>
    <row r="28" spans="1:16" x14ac:dyDescent="0.25">
      <c r="C28" s="273"/>
      <c r="D28" s="273"/>
      <c r="E28" s="273"/>
      <c r="F28" s="273"/>
      <c r="G28" s="273"/>
      <c r="H28" s="273"/>
      <c r="I28" s="273"/>
      <c r="K28" s="273"/>
      <c r="L28" s="350"/>
      <c r="M28" s="350"/>
      <c r="N28" s="273"/>
    </row>
    <row r="29" spans="1:16" x14ac:dyDescent="0.25">
      <c r="C29" s="273"/>
      <c r="D29" s="273"/>
      <c r="E29" s="273"/>
      <c r="F29" s="273"/>
      <c r="G29" s="273"/>
      <c r="H29" s="273"/>
      <c r="I29" s="273"/>
      <c r="K29" s="273"/>
      <c r="L29" s="350"/>
      <c r="M29" s="350"/>
      <c r="N29" s="273"/>
    </row>
  </sheetData>
  <mergeCells count="13">
    <mergeCell ref="A1:N1"/>
    <mergeCell ref="A11:A15"/>
    <mergeCell ref="A3:B4"/>
    <mergeCell ref="C3:C4"/>
    <mergeCell ref="D3:D4"/>
    <mergeCell ref="E3:E4"/>
    <mergeCell ref="H3:H4"/>
    <mergeCell ref="I3:I4"/>
    <mergeCell ref="J3:J4"/>
    <mergeCell ref="K3:O3"/>
    <mergeCell ref="A5:A9"/>
    <mergeCell ref="F3:F4"/>
    <mergeCell ref="G3:G4"/>
  </mergeCells>
  <hyperlinks>
    <hyperlink ref="A25" r:id="rId1" display="https://www.dsdni.gov.uk/scheme-types"/>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showGridLines="0" zoomScaleNormal="100" workbookViewId="0">
      <pane ySplit="4" topLeftCell="A5" activePane="bottomLeft" state="frozen"/>
      <selection pane="bottomLeft" sqref="A1:Z1"/>
    </sheetView>
  </sheetViews>
  <sheetFormatPr defaultRowHeight="13.5" x14ac:dyDescent="0.25"/>
  <cols>
    <col min="1" max="1" width="11.42578125" style="32" customWidth="1"/>
    <col min="2" max="2" width="13.28515625" style="33" customWidth="1"/>
    <col min="3" max="3" width="12.140625" style="33" customWidth="1"/>
    <col min="4" max="4" width="10" style="33" customWidth="1"/>
    <col min="5" max="5" width="15.42578125" style="33" customWidth="1"/>
    <col min="6" max="6" width="14.7109375" style="33" customWidth="1"/>
    <col min="7" max="7" width="11.85546875" style="33" customWidth="1"/>
    <col min="8" max="8" width="12" style="33" bestFit="1" customWidth="1"/>
    <col min="9" max="9" width="17.5703125" style="33" customWidth="1"/>
    <col min="10" max="10" width="11.5703125" style="33" customWidth="1"/>
    <col min="11" max="11" width="19.140625" style="33" bestFit="1" customWidth="1"/>
    <col min="12" max="12" width="14.140625" style="33" bestFit="1" customWidth="1"/>
    <col min="13" max="13" width="11.85546875" style="33" customWidth="1"/>
    <col min="14" max="14" width="11.5703125" style="33" bestFit="1" customWidth="1"/>
    <col min="15" max="15" width="19.140625" style="33" bestFit="1" customWidth="1"/>
    <col min="16" max="16" width="20.42578125" style="33" bestFit="1" customWidth="1"/>
    <col min="17" max="17" width="14.42578125" style="33" bestFit="1" customWidth="1"/>
    <col min="18" max="18" width="14.140625" style="33" bestFit="1" customWidth="1"/>
    <col min="19" max="19" width="9.140625" style="33" bestFit="1" customWidth="1"/>
    <col min="20" max="20" width="15.85546875" style="33" customWidth="1"/>
    <col min="21" max="22" width="10.85546875" style="33" customWidth="1"/>
    <col min="23" max="23" width="15.28515625" style="33" customWidth="1"/>
    <col min="24" max="24" width="9.7109375" style="33" customWidth="1"/>
    <col min="25" max="25" width="12.140625" style="33" customWidth="1"/>
    <col min="26" max="26" width="14.7109375" style="33" bestFit="1" customWidth="1"/>
    <col min="27" max="266" width="9.140625" style="33"/>
    <col min="267" max="267" width="11.42578125" style="33" customWidth="1"/>
    <col min="268" max="268" width="13" style="33" customWidth="1"/>
    <col min="269" max="269" width="12.140625" style="33" customWidth="1"/>
    <col min="270" max="270" width="10" style="33" customWidth="1"/>
    <col min="271" max="271" width="15.42578125" style="33" customWidth="1"/>
    <col min="272" max="272" width="16.85546875" style="33" customWidth="1"/>
    <col min="273" max="273" width="11.85546875" style="33" customWidth="1"/>
    <col min="274" max="274" width="15.7109375" style="33" customWidth="1"/>
    <col min="275" max="275" width="15.85546875" style="33" customWidth="1"/>
    <col min="276" max="277" width="10.85546875" style="33" customWidth="1"/>
    <col min="278" max="278" width="12.140625" style="33" customWidth="1"/>
    <col min="279" max="279" width="14.42578125" style="33" customWidth="1"/>
    <col min="280" max="280" width="9.7109375" style="33" customWidth="1"/>
    <col min="281" max="281" width="12.140625" style="33" customWidth="1"/>
    <col min="282" max="282" width="9.140625" style="33" customWidth="1"/>
    <col min="283" max="522" width="9.140625" style="33"/>
    <col min="523" max="523" width="11.42578125" style="33" customWidth="1"/>
    <col min="524" max="524" width="13" style="33" customWidth="1"/>
    <col min="525" max="525" width="12.140625" style="33" customWidth="1"/>
    <col min="526" max="526" width="10" style="33" customWidth="1"/>
    <col min="527" max="527" width="15.42578125" style="33" customWidth="1"/>
    <col min="528" max="528" width="16.85546875" style="33" customWidth="1"/>
    <col min="529" max="529" width="11.85546875" style="33" customWidth="1"/>
    <col min="530" max="530" width="15.7109375" style="33" customWidth="1"/>
    <col min="531" max="531" width="15.85546875" style="33" customWidth="1"/>
    <col min="532" max="533" width="10.85546875" style="33" customWidth="1"/>
    <col min="534" max="534" width="12.140625" style="33" customWidth="1"/>
    <col min="535" max="535" width="14.42578125" style="33" customWidth="1"/>
    <col min="536" max="536" width="9.7109375" style="33" customWidth="1"/>
    <col min="537" max="537" width="12.140625" style="33" customWidth="1"/>
    <col min="538" max="538" width="9.140625" style="33" customWidth="1"/>
    <col min="539" max="778" width="9.140625" style="33"/>
    <col min="779" max="779" width="11.42578125" style="33" customWidth="1"/>
    <col min="780" max="780" width="13" style="33" customWidth="1"/>
    <col min="781" max="781" width="12.140625" style="33" customWidth="1"/>
    <col min="782" max="782" width="10" style="33" customWidth="1"/>
    <col min="783" max="783" width="15.42578125" style="33" customWidth="1"/>
    <col min="784" max="784" width="16.85546875" style="33" customWidth="1"/>
    <col min="785" max="785" width="11.85546875" style="33" customWidth="1"/>
    <col min="786" max="786" width="15.7109375" style="33" customWidth="1"/>
    <col min="787" max="787" width="15.85546875" style="33" customWidth="1"/>
    <col min="788" max="789" width="10.85546875" style="33" customWidth="1"/>
    <col min="790" max="790" width="12.140625" style="33" customWidth="1"/>
    <col min="791" max="791" width="14.42578125" style="33" customWidth="1"/>
    <col min="792" max="792" width="9.7109375" style="33" customWidth="1"/>
    <col min="793" max="793" width="12.140625" style="33" customWidth="1"/>
    <col min="794" max="794" width="9.140625" style="33" customWidth="1"/>
    <col min="795" max="1034" width="9.140625" style="33"/>
    <col min="1035" max="1035" width="11.42578125" style="33" customWidth="1"/>
    <col min="1036" max="1036" width="13" style="33" customWidth="1"/>
    <col min="1037" max="1037" width="12.140625" style="33" customWidth="1"/>
    <col min="1038" max="1038" width="10" style="33" customWidth="1"/>
    <col min="1039" max="1039" width="15.42578125" style="33" customWidth="1"/>
    <col min="1040" max="1040" width="16.85546875" style="33" customWidth="1"/>
    <col min="1041" max="1041" width="11.85546875" style="33" customWidth="1"/>
    <col min="1042" max="1042" width="15.7109375" style="33" customWidth="1"/>
    <col min="1043" max="1043" width="15.85546875" style="33" customWidth="1"/>
    <col min="1044" max="1045" width="10.85546875" style="33" customWidth="1"/>
    <col min="1046" max="1046" width="12.140625" style="33" customWidth="1"/>
    <col min="1047" max="1047" width="14.42578125" style="33" customWidth="1"/>
    <col min="1048" max="1048" width="9.7109375" style="33" customWidth="1"/>
    <col min="1049" max="1049" width="12.140625" style="33" customWidth="1"/>
    <col min="1050" max="1050" width="9.140625" style="33" customWidth="1"/>
    <col min="1051" max="1290" width="9.140625" style="33"/>
    <col min="1291" max="1291" width="11.42578125" style="33" customWidth="1"/>
    <col min="1292" max="1292" width="13" style="33" customWidth="1"/>
    <col min="1293" max="1293" width="12.140625" style="33" customWidth="1"/>
    <col min="1294" max="1294" width="10" style="33" customWidth="1"/>
    <col min="1295" max="1295" width="15.42578125" style="33" customWidth="1"/>
    <col min="1296" max="1296" width="16.85546875" style="33" customWidth="1"/>
    <col min="1297" max="1297" width="11.85546875" style="33" customWidth="1"/>
    <col min="1298" max="1298" width="15.7109375" style="33" customWidth="1"/>
    <col min="1299" max="1299" width="15.85546875" style="33" customWidth="1"/>
    <col min="1300" max="1301" width="10.85546875" style="33" customWidth="1"/>
    <col min="1302" max="1302" width="12.140625" style="33" customWidth="1"/>
    <col min="1303" max="1303" width="14.42578125" style="33" customWidth="1"/>
    <col min="1304" max="1304" width="9.7109375" style="33" customWidth="1"/>
    <col min="1305" max="1305" width="12.140625" style="33" customWidth="1"/>
    <col min="1306" max="1306" width="9.140625" style="33" customWidth="1"/>
    <col min="1307" max="1546" width="9.140625" style="33"/>
    <col min="1547" max="1547" width="11.42578125" style="33" customWidth="1"/>
    <col min="1548" max="1548" width="13" style="33" customWidth="1"/>
    <col min="1549" max="1549" width="12.140625" style="33" customWidth="1"/>
    <col min="1550" max="1550" width="10" style="33" customWidth="1"/>
    <col min="1551" max="1551" width="15.42578125" style="33" customWidth="1"/>
    <col min="1552" max="1552" width="16.85546875" style="33" customWidth="1"/>
    <col min="1553" max="1553" width="11.85546875" style="33" customWidth="1"/>
    <col min="1554" max="1554" width="15.7109375" style="33" customWidth="1"/>
    <col min="1555" max="1555" width="15.85546875" style="33" customWidth="1"/>
    <col min="1556" max="1557" width="10.85546875" style="33" customWidth="1"/>
    <col min="1558" max="1558" width="12.140625" style="33" customWidth="1"/>
    <col min="1559" max="1559" width="14.42578125" style="33" customWidth="1"/>
    <col min="1560" max="1560" width="9.7109375" style="33" customWidth="1"/>
    <col min="1561" max="1561" width="12.140625" style="33" customWidth="1"/>
    <col min="1562" max="1562" width="9.140625" style="33" customWidth="1"/>
    <col min="1563" max="1802" width="9.140625" style="33"/>
    <col min="1803" max="1803" width="11.42578125" style="33" customWidth="1"/>
    <col min="1804" max="1804" width="13" style="33" customWidth="1"/>
    <col min="1805" max="1805" width="12.140625" style="33" customWidth="1"/>
    <col min="1806" max="1806" width="10" style="33" customWidth="1"/>
    <col min="1807" max="1807" width="15.42578125" style="33" customWidth="1"/>
    <col min="1808" max="1808" width="16.85546875" style="33" customWidth="1"/>
    <col min="1809" max="1809" width="11.85546875" style="33" customWidth="1"/>
    <col min="1810" max="1810" width="15.7109375" style="33" customWidth="1"/>
    <col min="1811" max="1811" width="15.85546875" style="33" customWidth="1"/>
    <col min="1812" max="1813" width="10.85546875" style="33" customWidth="1"/>
    <col min="1814" max="1814" width="12.140625" style="33" customWidth="1"/>
    <col min="1815" max="1815" width="14.42578125" style="33" customWidth="1"/>
    <col min="1816" max="1816" width="9.7109375" style="33" customWidth="1"/>
    <col min="1817" max="1817" width="12.140625" style="33" customWidth="1"/>
    <col min="1818" max="1818" width="9.140625" style="33" customWidth="1"/>
    <col min="1819" max="2058" width="9.140625" style="33"/>
    <col min="2059" max="2059" width="11.42578125" style="33" customWidth="1"/>
    <col min="2060" max="2060" width="13" style="33" customWidth="1"/>
    <col min="2061" max="2061" width="12.140625" style="33" customWidth="1"/>
    <col min="2062" max="2062" width="10" style="33" customWidth="1"/>
    <col min="2063" max="2063" width="15.42578125" style="33" customWidth="1"/>
    <col min="2064" max="2064" width="16.85546875" style="33" customWidth="1"/>
    <col min="2065" max="2065" width="11.85546875" style="33" customWidth="1"/>
    <col min="2066" max="2066" width="15.7109375" style="33" customWidth="1"/>
    <col min="2067" max="2067" width="15.85546875" style="33" customWidth="1"/>
    <col min="2068" max="2069" width="10.85546875" style="33" customWidth="1"/>
    <col min="2070" max="2070" width="12.140625" style="33" customWidth="1"/>
    <col min="2071" max="2071" width="14.42578125" style="33" customWidth="1"/>
    <col min="2072" max="2072" width="9.7109375" style="33" customWidth="1"/>
    <col min="2073" max="2073" width="12.140625" style="33" customWidth="1"/>
    <col min="2074" max="2074" width="9.140625" style="33" customWidth="1"/>
    <col min="2075" max="2314" width="9.140625" style="33"/>
    <col min="2315" max="2315" width="11.42578125" style="33" customWidth="1"/>
    <col min="2316" max="2316" width="13" style="33" customWidth="1"/>
    <col min="2317" max="2317" width="12.140625" style="33" customWidth="1"/>
    <col min="2318" max="2318" width="10" style="33" customWidth="1"/>
    <col min="2319" max="2319" width="15.42578125" style="33" customWidth="1"/>
    <col min="2320" max="2320" width="16.85546875" style="33" customWidth="1"/>
    <col min="2321" max="2321" width="11.85546875" style="33" customWidth="1"/>
    <col min="2322" max="2322" width="15.7109375" style="33" customWidth="1"/>
    <col min="2323" max="2323" width="15.85546875" style="33" customWidth="1"/>
    <col min="2324" max="2325" width="10.85546875" style="33" customWidth="1"/>
    <col min="2326" max="2326" width="12.140625" style="33" customWidth="1"/>
    <col min="2327" max="2327" width="14.42578125" style="33" customWidth="1"/>
    <col min="2328" max="2328" width="9.7109375" style="33" customWidth="1"/>
    <col min="2329" max="2329" width="12.140625" style="33" customWidth="1"/>
    <col min="2330" max="2330" width="9.140625" style="33" customWidth="1"/>
    <col min="2331" max="2570" width="9.140625" style="33"/>
    <col min="2571" max="2571" width="11.42578125" style="33" customWidth="1"/>
    <col min="2572" max="2572" width="13" style="33" customWidth="1"/>
    <col min="2573" max="2573" width="12.140625" style="33" customWidth="1"/>
    <col min="2574" max="2574" width="10" style="33" customWidth="1"/>
    <col min="2575" max="2575" width="15.42578125" style="33" customWidth="1"/>
    <col min="2576" max="2576" width="16.85546875" style="33" customWidth="1"/>
    <col min="2577" max="2577" width="11.85546875" style="33" customWidth="1"/>
    <col min="2578" max="2578" width="15.7109375" style="33" customWidth="1"/>
    <col min="2579" max="2579" width="15.85546875" style="33" customWidth="1"/>
    <col min="2580" max="2581" width="10.85546875" style="33" customWidth="1"/>
    <col min="2582" max="2582" width="12.140625" style="33" customWidth="1"/>
    <col min="2583" max="2583" width="14.42578125" style="33" customWidth="1"/>
    <col min="2584" max="2584" width="9.7109375" style="33" customWidth="1"/>
    <col min="2585" max="2585" width="12.140625" style="33" customWidth="1"/>
    <col min="2586" max="2586" width="9.140625" style="33" customWidth="1"/>
    <col min="2587" max="2826" width="9.140625" style="33"/>
    <col min="2827" max="2827" width="11.42578125" style="33" customWidth="1"/>
    <col min="2828" max="2828" width="13" style="33" customWidth="1"/>
    <col min="2829" max="2829" width="12.140625" style="33" customWidth="1"/>
    <col min="2830" max="2830" width="10" style="33" customWidth="1"/>
    <col min="2831" max="2831" width="15.42578125" style="33" customWidth="1"/>
    <col min="2832" max="2832" width="16.85546875" style="33" customWidth="1"/>
    <col min="2833" max="2833" width="11.85546875" style="33" customWidth="1"/>
    <col min="2834" max="2834" width="15.7109375" style="33" customWidth="1"/>
    <col min="2835" max="2835" width="15.85546875" style="33" customWidth="1"/>
    <col min="2836" max="2837" width="10.85546875" style="33" customWidth="1"/>
    <col min="2838" max="2838" width="12.140625" style="33" customWidth="1"/>
    <col min="2839" max="2839" width="14.42578125" style="33" customWidth="1"/>
    <col min="2840" max="2840" width="9.7109375" style="33" customWidth="1"/>
    <col min="2841" max="2841" width="12.140625" style="33" customWidth="1"/>
    <col min="2842" max="2842" width="9.140625" style="33" customWidth="1"/>
    <col min="2843" max="3082" width="9.140625" style="33"/>
    <col min="3083" max="3083" width="11.42578125" style="33" customWidth="1"/>
    <col min="3084" max="3084" width="13" style="33" customWidth="1"/>
    <col min="3085" max="3085" width="12.140625" style="33" customWidth="1"/>
    <col min="3086" max="3086" width="10" style="33" customWidth="1"/>
    <col min="3087" max="3087" width="15.42578125" style="33" customWidth="1"/>
    <col min="3088" max="3088" width="16.85546875" style="33" customWidth="1"/>
    <col min="3089" max="3089" width="11.85546875" style="33" customWidth="1"/>
    <col min="3090" max="3090" width="15.7109375" style="33" customWidth="1"/>
    <col min="3091" max="3091" width="15.85546875" style="33" customWidth="1"/>
    <col min="3092" max="3093" width="10.85546875" style="33" customWidth="1"/>
    <col min="3094" max="3094" width="12.140625" style="33" customWidth="1"/>
    <col min="3095" max="3095" width="14.42578125" style="33" customWidth="1"/>
    <col min="3096" max="3096" width="9.7109375" style="33" customWidth="1"/>
    <col min="3097" max="3097" width="12.140625" style="33" customWidth="1"/>
    <col min="3098" max="3098" width="9.140625" style="33" customWidth="1"/>
    <col min="3099" max="3338" width="9.140625" style="33"/>
    <col min="3339" max="3339" width="11.42578125" style="33" customWidth="1"/>
    <col min="3340" max="3340" width="13" style="33" customWidth="1"/>
    <col min="3341" max="3341" width="12.140625" style="33" customWidth="1"/>
    <col min="3342" max="3342" width="10" style="33" customWidth="1"/>
    <col min="3343" max="3343" width="15.42578125" style="33" customWidth="1"/>
    <col min="3344" max="3344" width="16.85546875" style="33" customWidth="1"/>
    <col min="3345" max="3345" width="11.85546875" style="33" customWidth="1"/>
    <col min="3346" max="3346" width="15.7109375" style="33" customWidth="1"/>
    <col min="3347" max="3347" width="15.85546875" style="33" customWidth="1"/>
    <col min="3348" max="3349" width="10.85546875" style="33" customWidth="1"/>
    <col min="3350" max="3350" width="12.140625" style="33" customWidth="1"/>
    <col min="3351" max="3351" width="14.42578125" style="33" customWidth="1"/>
    <col min="3352" max="3352" width="9.7109375" style="33" customWidth="1"/>
    <col min="3353" max="3353" width="12.140625" style="33" customWidth="1"/>
    <col min="3354" max="3354" width="9.140625" style="33" customWidth="1"/>
    <col min="3355" max="3594" width="9.140625" style="33"/>
    <col min="3595" max="3595" width="11.42578125" style="33" customWidth="1"/>
    <col min="3596" max="3596" width="13" style="33" customWidth="1"/>
    <col min="3597" max="3597" width="12.140625" style="33" customWidth="1"/>
    <col min="3598" max="3598" width="10" style="33" customWidth="1"/>
    <col min="3599" max="3599" width="15.42578125" style="33" customWidth="1"/>
    <col min="3600" max="3600" width="16.85546875" style="33" customWidth="1"/>
    <col min="3601" max="3601" width="11.85546875" style="33" customWidth="1"/>
    <col min="3602" max="3602" width="15.7109375" style="33" customWidth="1"/>
    <col min="3603" max="3603" width="15.85546875" style="33" customWidth="1"/>
    <col min="3604" max="3605" width="10.85546875" style="33" customWidth="1"/>
    <col min="3606" max="3606" width="12.140625" style="33" customWidth="1"/>
    <col min="3607" max="3607" width="14.42578125" style="33" customWidth="1"/>
    <col min="3608" max="3608" width="9.7109375" style="33" customWidth="1"/>
    <col min="3609" max="3609" width="12.140625" style="33" customWidth="1"/>
    <col min="3610" max="3610" width="9.140625" style="33" customWidth="1"/>
    <col min="3611" max="3850" width="9.140625" style="33"/>
    <col min="3851" max="3851" width="11.42578125" style="33" customWidth="1"/>
    <col min="3852" max="3852" width="13" style="33" customWidth="1"/>
    <col min="3853" max="3853" width="12.140625" style="33" customWidth="1"/>
    <col min="3854" max="3854" width="10" style="33" customWidth="1"/>
    <col min="3855" max="3855" width="15.42578125" style="33" customWidth="1"/>
    <col min="3856" max="3856" width="16.85546875" style="33" customWidth="1"/>
    <col min="3857" max="3857" width="11.85546875" style="33" customWidth="1"/>
    <col min="3858" max="3858" width="15.7109375" style="33" customWidth="1"/>
    <col min="3859" max="3859" width="15.85546875" style="33" customWidth="1"/>
    <col min="3860" max="3861" width="10.85546875" style="33" customWidth="1"/>
    <col min="3862" max="3862" width="12.140625" style="33" customWidth="1"/>
    <col min="3863" max="3863" width="14.42578125" style="33" customWidth="1"/>
    <col min="3864" max="3864" width="9.7109375" style="33" customWidth="1"/>
    <col min="3865" max="3865" width="12.140625" style="33" customWidth="1"/>
    <col min="3866" max="3866" width="9.140625" style="33" customWidth="1"/>
    <col min="3867" max="4106" width="9.140625" style="33"/>
    <col min="4107" max="4107" width="11.42578125" style="33" customWidth="1"/>
    <col min="4108" max="4108" width="13" style="33" customWidth="1"/>
    <col min="4109" max="4109" width="12.140625" style="33" customWidth="1"/>
    <col min="4110" max="4110" width="10" style="33" customWidth="1"/>
    <col min="4111" max="4111" width="15.42578125" style="33" customWidth="1"/>
    <col min="4112" max="4112" width="16.85546875" style="33" customWidth="1"/>
    <col min="4113" max="4113" width="11.85546875" style="33" customWidth="1"/>
    <col min="4114" max="4114" width="15.7109375" style="33" customWidth="1"/>
    <col min="4115" max="4115" width="15.85546875" style="33" customWidth="1"/>
    <col min="4116" max="4117" width="10.85546875" style="33" customWidth="1"/>
    <col min="4118" max="4118" width="12.140625" style="33" customWidth="1"/>
    <col min="4119" max="4119" width="14.42578125" style="33" customWidth="1"/>
    <col min="4120" max="4120" width="9.7109375" style="33" customWidth="1"/>
    <col min="4121" max="4121" width="12.140625" style="33" customWidth="1"/>
    <col min="4122" max="4122" width="9.140625" style="33" customWidth="1"/>
    <col min="4123" max="4362" width="9.140625" style="33"/>
    <col min="4363" max="4363" width="11.42578125" style="33" customWidth="1"/>
    <col min="4364" max="4364" width="13" style="33" customWidth="1"/>
    <col min="4365" max="4365" width="12.140625" style="33" customWidth="1"/>
    <col min="4366" max="4366" width="10" style="33" customWidth="1"/>
    <col min="4367" max="4367" width="15.42578125" style="33" customWidth="1"/>
    <col min="4368" max="4368" width="16.85546875" style="33" customWidth="1"/>
    <col min="4369" max="4369" width="11.85546875" style="33" customWidth="1"/>
    <col min="4370" max="4370" width="15.7109375" style="33" customWidth="1"/>
    <col min="4371" max="4371" width="15.85546875" style="33" customWidth="1"/>
    <col min="4372" max="4373" width="10.85546875" style="33" customWidth="1"/>
    <col min="4374" max="4374" width="12.140625" style="33" customWidth="1"/>
    <col min="4375" max="4375" width="14.42578125" style="33" customWidth="1"/>
    <col min="4376" max="4376" width="9.7109375" style="33" customWidth="1"/>
    <col min="4377" max="4377" width="12.140625" style="33" customWidth="1"/>
    <col min="4378" max="4378" width="9.140625" style="33" customWidth="1"/>
    <col min="4379" max="4618" width="9.140625" style="33"/>
    <col min="4619" max="4619" width="11.42578125" style="33" customWidth="1"/>
    <col min="4620" max="4620" width="13" style="33" customWidth="1"/>
    <col min="4621" max="4621" width="12.140625" style="33" customWidth="1"/>
    <col min="4622" max="4622" width="10" style="33" customWidth="1"/>
    <col min="4623" max="4623" width="15.42578125" style="33" customWidth="1"/>
    <col min="4624" max="4624" width="16.85546875" style="33" customWidth="1"/>
    <col min="4625" max="4625" width="11.85546875" style="33" customWidth="1"/>
    <col min="4626" max="4626" width="15.7109375" style="33" customWidth="1"/>
    <col min="4627" max="4627" width="15.85546875" style="33" customWidth="1"/>
    <col min="4628" max="4629" width="10.85546875" style="33" customWidth="1"/>
    <col min="4630" max="4630" width="12.140625" style="33" customWidth="1"/>
    <col min="4631" max="4631" width="14.42578125" style="33" customWidth="1"/>
    <col min="4632" max="4632" width="9.7109375" style="33" customWidth="1"/>
    <col min="4633" max="4633" width="12.140625" style="33" customWidth="1"/>
    <col min="4634" max="4634" width="9.140625" style="33" customWidth="1"/>
    <col min="4635" max="4874" width="9.140625" style="33"/>
    <col min="4875" max="4875" width="11.42578125" style="33" customWidth="1"/>
    <col min="4876" max="4876" width="13" style="33" customWidth="1"/>
    <col min="4877" max="4877" width="12.140625" style="33" customWidth="1"/>
    <col min="4878" max="4878" width="10" style="33" customWidth="1"/>
    <col min="4879" max="4879" width="15.42578125" style="33" customWidth="1"/>
    <col min="4880" max="4880" width="16.85546875" style="33" customWidth="1"/>
    <col min="4881" max="4881" width="11.85546875" style="33" customWidth="1"/>
    <col min="4882" max="4882" width="15.7109375" style="33" customWidth="1"/>
    <col min="4883" max="4883" width="15.85546875" style="33" customWidth="1"/>
    <col min="4884" max="4885" width="10.85546875" style="33" customWidth="1"/>
    <col min="4886" max="4886" width="12.140625" style="33" customWidth="1"/>
    <col min="4887" max="4887" width="14.42578125" style="33" customWidth="1"/>
    <col min="4888" max="4888" width="9.7109375" style="33" customWidth="1"/>
    <col min="4889" max="4889" width="12.140625" style="33" customWidth="1"/>
    <col min="4890" max="4890" width="9.140625" style="33" customWidth="1"/>
    <col min="4891" max="5130" width="9.140625" style="33"/>
    <col min="5131" max="5131" width="11.42578125" style="33" customWidth="1"/>
    <col min="5132" max="5132" width="13" style="33" customWidth="1"/>
    <col min="5133" max="5133" width="12.140625" style="33" customWidth="1"/>
    <col min="5134" max="5134" width="10" style="33" customWidth="1"/>
    <col min="5135" max="5135" width="15.42578125" style="33" customWidth="1"/>
    <col min="5136" max="5136" width="16.85546875" style="33" customWidth="1"/>
    <col min="5137" max="5137" width="11.85546875" style="33" customWidth="1"/>
    <col min="5138" max="5138" width="15.7109375" style="33" customWidth="1"/>
    <col min="5139" max="5139" width="15.85546875" style="33" customWidth="1"/>
    <col min="5140" max="5141" width="10.85546875" style="33" customWidth="1"/>
    <col min="5142" max="5142" width="12.140625" style="33" customWidth="1"/>
    <col min="5143" max="5143" width="14.42578125" style="33" customWidth="1"/>
    <col min="5144" max="5144" width="9.7109375" style="33" customWidth="1"/>
    <col min="5145" max="5145" width="12.140625" style="33" customWidth="1"/>
    <col min="5146" max="5146" width="9.140625" style="33" customWidth="1"/>
    <col min="5147" max="5386" width="9.140625" style="33"/>
    <col min="5387" max="5387" width="11.42578125" style="33" customWidth="1"/>
    <col min="5388" max="5388" width="13" style="33" customWidth="1"/>
    <col min="5389" max="5389" width="12.140625" style="33" customWidth="1"/>
    <col min="5390" max="5390" width="10" style="33" customWidth="1"/>
    <col min="5391" max="5391" width="15.42578125" style="33" customWidth="1"/>
    <col min="5392" max="5392" width="16.85546875" style="33" customWidth="1"/>
    <col min="5393" max="5393" width="11.85546875" style="33" customWidth="1"/>
    <col min="5394" max="5394" width="15.7109375" style="33" customWidth="1"/>
    <col min="5395" max="5395" width="15.85546875" style="33" customWidth="1"/>
    <col min="5396" max="5397" width="10.85546875" style="33" customWidth="1"/>
    <col min="5398" max="5398" width="12.140625" style="33" customWidth="1"/>
    <col min="5399" max="5399" width="14.42578125" style="33" customWidth="1"/>
    <col min="5400" max="5400" width="9.7109375" style="33" customWidth="1"/>
    <col min="5401" max="5401" width="12.140625" style="33" customWidth="1"/>
    <col min="5402" max="5402" width="9.140625" style="33" customWidth="1"/>
    <col min="5403" max="5642" width="9.140625" style="33"/>
    <col min="5643" max="5643" width="11.42578125" style="33" customWidth="1"/>
    <col min="5644" max="5644" width="13" style="33" customWidth="1"/>
    <col min="5645" max="5645" width="12.140625" style="33" customWidth="1"/>
    <col min="5646" max="5646" width="10" style="33" customWidth="1"/>
    <col min="5647" max="5647" width="15.42578125" style="33" customWidth="1"/>
    <col min="5648" max="5648" width="16.85546875" style="33" customWidth="1"/>
    <col min="5649" max="5649" width="11.85546875" style="33" customWidth="1"/>
    <col min="5650" max="5650" width="15.7109375" style="33" customWidth="1"/>
    <col min="5651" max="5651" width="15.85546875" style="33" customWidth="1"/>
    <col min="5652" max="5653" width="10.85546875" style="33" customWidth="1"/>
    <col min="5654" max="5654" width="12.140625" style="33" customWidth="1"/>
    <col min="5655" max="5655" width="14.42578125" style="33" customWidth="1"/>
    <col min="5656" max="5656" width="9.7109375" style="33" customWidth="1"/>
    <col min="5657" max="5657" width="12.140625" style="33" customWidth="1"/>
    <col min="5658" max="5658" width="9.140625" style="33" customWidth="1"/>
    <col min="5659" max="5898" width="9.140625" style="33"/>
    <col min="5899" max="5899" width="11.42578125" style="33" customWidth="1"/>
    <col min="5900" max="5900" width="13" style="33" customWidth="1"/>
    <col min="5901" max="5901" width="12.140625" style="33" customWidth="1"/>
    <col min="5902" max="5902" width="10" style="33" customWidth="1"/>
    <col min="5903" max="5903" width="15.42578125" style="33" customWidth="1"/>
    <col min="5904" max="5904" width="16.85546875" style="33" customWidth="1"/>
    <col min="5905" max="5905" width="11.85546875" style="33" customWidth="1"/>
    <col min="5906" max="5906" width="15.7109375" style="33" customWidth="1"/>
    <col min="5907" max="5907" width="15.85546875" style="33" customWidth="1"/>
    <col min="5908" max="5909" width="10.85546875" style="33" customWidth="1"/>
    <col min="5910" max="5910" width="12.140625" style="33" customWidth="1"/>
    <col min="5911" max="5911" width="14.42578125" style="33" customWidth="1"/>
    <col min="5912" max="5912" width="9.7109375" style="33" customWidth="1"/>
    <col min="5913" max="5913" width="12.140625" style="33" customWidth="1"/>
    <col min="5914" max="5914" width="9.140625" style="33" customWidth="1"/>
    <col min="5915" max="6154" width="9.140625" style="33"/>
    <col min="6155" max="6155" width="11.42578125" style="33" customWidth="1"/>
    <col min="6156" max="6156" width="13" style="33" customWidth="1"/>
    <col min="6157" max="6157" width="12.140625" style="33" customWidth="1"/>
    <col min="6158" max="6158" width="10" style="33" customWidth="1"/>
    <col min="6159" max="6159" width="15.42578125" style="33" customWidth="1"/>
    <col min="6160" max="6160" width="16.85546875" style="33" customWidth="1"/>
    <col min="6161" max="6161" width="11.85546875" style="33" customWidth="1"/>
    <col min="6162" max="6162" width="15.7109375" style="33" customWidth="1"/>
    <col min="6163" max="6163" width="15.85546875" style="33" customWidth="1"/>
    <col min="6164" max="6165" width="10.85546875" style="33" customWidth="1"/>
    <col min="6166" max="6166" width="12.140625" style="33" customWidth="1"/>
    <col min="6167" max="6167" width="14.42578125" style="33" customWidth="1"/>
    <col min="6168" max="6168" width="9.7109375" style="33" customWidth="1"/>
    <col min="6169" max="6169" width="12.140625" style="33" customWidth="1"/>
    <col min="6170" max="6170" width="9.140625" style="33" customWidth="1"/>
    <col min="6171" max="6410" width="9.140625" style="33"/>
    <col min="6411" max="6411" width="11.42578125" style="33" customWidth="1"/>
    <col min="6412" max="6412" width="13" style="33" customWidth="1"/>
    <col min="6413" max="6413" width="12.140625" style="33" customWidth="1"/>
    <col min="6414" max="6414" width="10" style="33" customWidth="1"/>
    <col min="6415" max="6415" width="15.42578125" style="33" customWidth="1"/>
    <col min="6416" max="6416" width="16.85546875" style="33" customWidth="1"/>
    <col min="6417" max="6417" width="11.85546875" style="33" customWidth="1"/>
    <col min="6418" max="6418" width="15.7109375" style="33" customWidth="1"/>
    <col min="6419" max="6419" width="15.85546875" style="33" customWidth="1"/>
    <col min="6420" max="6421" width="10.85546875" style="33" customWidth="1"/>
    <col min="6422" max="6422" width="12.140625" style="33" customWidth="1"/>
    <col min="6423" max="6423" width="14.42578125" style="33" customWidth="1"/>
    <col min="6424" max="6424" width="9.7109375" style="33" customWidth="1"/>
    <col min="6425" max="6425" width="12.140625" style="33" customWidth="1"/>
    <col min="6426" max="6426" width="9.140625" style="33" customWidth="1"/>
    <col min="6427" max="6666" width="9.140625" style="33"/>
    <col min="6667" max="6667" width="11.42578125" style="33" customWidth="1"/>
    <col min="6668" max="6668" width="13" style="33" customWidth="1"/>
    <col min="6669" max="6669" width="12.140625" style="33" customWidth="1"/>
    <col min="6670" max="6670" width="10" style="33" customWidth="1"/>
    <col min="6671" max="6671" width="15.42578125" style="33" customWidth="1"/>
    <col min="6672" max="6672" width="16.85546875" style="33" customWidth="1"/>
    <col min="6673" max="6673" width="11.85546875" style="33" customWidth="1"/>
    <col min="6674" max="6674" width="15.7109375" style="33" customWidth="1"/>
    <col min="6675" max="6675" width="15.85546875" style="33" customWidth="1"/>
    <col min="6676" max="6677" width="10.85546875" style="33" customWidth="1"/>
    <col min="6678" max="6678" width="12.140625" style="33" customWidth="1"/>
    <col min="6679" max="6679" width="14.42578125" style="33" customWidth="1"/>
    <col min="6680" max="6680" width="9.7109375" style="33" customWidth="1"/>
    <col min="6681" max="6681" width="12.140625" style="33" customWidth="1"/>
    <col min="6682" max="6682" width="9.140625" style="33" customWidth="1"/>
    <col min="6683" max="6922" width="9.140625" style="33"/>
    <col min="6923" max="6923" width="11.42578125" style="33" customWidth="1"/>
    <col min="6924" max="6924" width="13" style="33" customWidth="1"/>
    <col min="6925" max="6925" width="12.140625" style="33" customWidth="1"/>
    <col min="6926" max="6926" width="10" style="33" customWidth="1"/>
    <col min="6927" max="6927" width="15.42578125" style="33" customWidth="1"/>
    <col min="6928" max="6928" width="16.85546875" style="33" customWidth="1"/>
    <col min="6929" max="6929" width="11.85546875" style="33" customWidth="1"/>
    <col min="6930" max="6930" width="15.7109375" style="33" customWidth="1"/>
    <col min="6931" max="6931" width="15.85546875" style="33" customWidth="1"/>
    <col min="6932" max="6933" width="10.85546875" style="33" customWidth="1"/>
    <col min="6934" max="6934" width="12.140625" style="33" customWidth="1"/>
    <col min="6935" max="6935" width="14.42578125" style="33" customWidth="1"/>
    <col min="6936" max="6936" width="9.7109375" style="33" customWidth="1"/>
    <col min="6937" max="6937" width="12.140625" style="33" customWidth="1"/>
    <col min="6938" max="6938" width="9.140625" style="33" customWidth="1"/>
    <col min="6939" max="7178" width="9.140625" style="33"/>
    <col min="7179" max="7179" width="11.42578125" style="33" customWidth="1"/>
    <col min="7180" max="7180" width="13" style="33" customWidth="1"/>
    <col min="7181" max="7181" width="12.140625" style="33" customWidth="1"/>
    <col min="7182" max="7182" width="10" style="33" customWidth="1"/>
    <col min="7183" max="7183" width="15.42578125" style="33" customWidth="1"/>
    <col min="7184" max="7184" width="16.85546875" style="33" customWidth="1"/>
    <col min="7185" max="7185" width="11.85546875" style="33" customWidth="1"/>
    <col min="7186" max="7186" width="15.7109375" style="33" customWidth="1"/>
    <col min="7187" max="7187" width="15.85546875" style="33" customWidth="1"/>
    <col min="7188" max="7189" width="10.85546875" style="33" customWidth="1"/>
    <col min="7190" max="7190" width="12.140625" style="33" customWidth="1"/>
    <col min="7191" max="7191" width="14.42578125" style="33" customWidth="1"/>
    <col min="7192" max="7192" width="9.7109375" style="33" customWidth="1"/>
    <col min="7193" max="7193" width="12.140625" style="33" customWidth="1"/>
    <col min="7194" max="7194" width="9.140625" style="33" customWidth="1"/>
    <col min="7195" max="7434" width="9.140625" style="33"/>
    <col min="7435" max="7435" width="11.42578125" style="33" customWidth="1"/>
    <col min="7436" max="7436" width="13" style="33" customWidth="1"/>
    <col min="7437" max="7437" width="12.140625" style="33" customWidth="1"/>
    <col min="7438" max="7438" width="10" style="33" customWidth="1"/>
    <col min="7439" max="7439" width="15.42578125" style="33" customWidth="1"/>
    <col min="7440" max="7440" width="16.85546875" style="33" customWidth="1"/>
    <col min="7441" max="7441" width="11.85546875" style="33" customWidth="1"/>
    <col min="7442" max="7442" width="15.7109375" style="33" customWidth="1"/>
    <col min="7443" max="7443" width="15.85546875" style="33" customWidth="1"/>
    <col min="7444" max="7445" width="10.85546875" style="33" customWidth="1"/>
    <col min="7446" max="7446" width="12.140625" style="33" customWidth="1"/>
    <col min="7447" max="7447" width="14.42578125" style="33" customWidth="1"/>
    <col min="7448" max="7448" width="9.7109375" style="33" customWidth="1"/>
    <col min="7449" max="7449" width="12.140625" style="33" customWidth="1"/>
    <col min="7450" max="7450" width="9.140625" style="33" customWidth="1"/>
    <col min="7451" max="7690" width="9.140625" style="33"/>
    <col min="7691" max="7691" width="11.42578125" style="33" customWidth="1"/>
    <col min="7692" max="7692" width="13" style="33" customWidth="1"/>
    <col min="7693" max="7693" width="12.140625" style="33" customWidth="1"/>
    <col min="7694" max="7694" width="10" style="33" customWidth="1"/>
    <col min="7695" max="7695" width="15.42578125" style="33" customWidth="1"/>
    <col min="7696" max="7696" width="16.85546875" style="33" customWidth="1"/>
    <col min="7697" max="7697" width="11.85546875" style="33" customWidth="1"/>
    <col min="7698" max="7698" width="15.7109375" style="33" customWidth="1"/>
    <col min="7699" max="7699" width="15.85546875" style="33" customWidth="1"/>
    <col min="7700" max="7701" width="10.85546875" style="33" customWidth="1"/>
    <col min="7702" max="7702" width="12.140625" style="33" customWidth="1"/>
    <col min="7703" max="7703" width="14.42578125" style="33" customWidth="1"/>
    <col min="7704" max="7704" width="9.7109375" style="33" customWidth="1"/>
    <col min="7705" max="7705" width="12.140625" style="33" customWidth="1"/>
    <col min="7706" max="7706" width="9.140625" style="33" customWidth="1"/>
    <col min="7707" max="7946" width="9.140625" style="33"/>
    <col min="7947" max="7947" width="11.42578125" style="33" customWidth="1"/>
    <col min="7948" max="7948" width="13" style="33" customWidth="1"/>
    <col min="7949" max="7949" width="12.140625" style="33" customWidth="1"/>
    <col min="7950" max="7950" width="10" style="33" customWidth="1"/>
    <col min="7951" max="7951" width="15.42578125" style="33" customWidth="1"/>
    <col min="7952" max="7952" width="16.85546875" style="33" customWidth="1"/>
    <col min="7953" max="7953" width="11.85546875" style="33" customWidth="1"/>
    <col min="7954" max="7954" width="15.7109375" style="33" customWidth="1"/>
    <col min="7955" max="7955" width="15.85546875" style="33" customWidth="1"/>
    <col min="7956" max="7957" width="10.85546875" style="33" customWidth="1"/>
    <col min="7958" max="7958" width="12.140625" style="33" customWidth="1"/>
    <col min="7959" max="7959" width="14.42578125" style="33" customWidth="1"/>
    <col min="7960" max="7960" width="9.7109375" style="33" customWidth="1"/>
    <col min="7961" max="7961" width="12.140625" style="33" customWidth="1"/>
    <col min="7962" max="7962" width="9.140625" style="33" customWidth="1"/>
    <col min="7963" max="8202" width="9.140625" style="33"/>
    <col min="8203" max="8203" width="11.42578125" style="33" customWidth="1"/>
    <col min="8204" max="8204" width="13" style="33" customWidth="1"/>
    <col min="8205" max="8205" width="12.140625" style="33" customWidth="1"/>
    <col min="8206" max="8206" width="10" style="33" customWidth="1"/>
    <col min="8207" max="8207" width="15.42578125" style="33" customWidth="1"/>
    <col min="8208" max="8208" width="16.85546875" style="33" customWidth="1"/>
    <col min="8209" max="8209" width="11.85546875" style="33" customWidth="1"/>
    <col min="8210" max="8210" width="15.7109375" style="33" customWidth="1"/>
    <col min="8211" max="8211" width="15.85546875" style="33" customWidth="1"/>
    <col min="8212" max="8213" width="10.85546875" style="33" customWidth="1"/>
    <col min="8214" max="8214" width="12.140625" style="33" customWidth="1"/>
    <col min="8215" max="8215" width="14.42578125" style="33" customWidth="1"/>
    <col min="8216" max="8216" width="9.7109375" style="33" customWidth="1"/>
    <col min="8217" max="8217" width="12.140625" style="33" customWidth="1"/>
    <col min="8218" max="8218" width="9.140625" style="33" customWidth="1"/>
    <col min="8219" max="8458" width="9.140625" style="33"/>
    <col min="8459" max="8459" width="11.42578125" style="33" customWidth="1"/>
    <col min="8460" max="8460" width="13" style="33" customWidth="1"/>
    <col min="8461" max="8461" width="12.140625" style="33" customWidth="1"/>
    <col min="8462" max="8462" width="10" style="33" customWidth="1"/>
    <col min="8463" max="8463" width="15.42578125" style="33" customWidth="1"/>
    <col min="8464" max="8464" width="16.85546875" style="33" customWidth="1"/>
    <col min="8465" max="8465" width="11.85546875" style="33" customWidth="1"/>
    <col min="8466" max="8466" width="15.7109375" style="33" customWidth="1"/>
    <col min="8467" max="8467" width="15.85546875" style="33" customWidth="1"/>
    <col min="8468" max="8469" width="10.85546875" style="33" customWidth="1"/>
    <col min="8470" max="8470" width="12.140625" style="33" customWidth="1"/>
    <col min="8471" max="8471" width="14.42578125" style="33" customWidth="1"/>
    <col min="8472" max="8472" width="9.7109375" style="33" customWidth="1"/>
    <col min="8473" max="8473" width="12.140625" style="33" customWidth="1"/>
    <col min="8474" max="8474" width="9.140625" style="33" customWidth="1"/>
    <col min="8475" max="8714" width="9.140625" style="33"/>
    <col min="8715" max="8715" width="11.42578125" style="33" customWidth="1"/>
    <col min="8716" max="8716" width="13" style="33" customWidth="1"/>
    <col min="8717" max="8717" width="12.140625" style="33" customWidth="1"/>
    <col min="8718" max="8718" width="10" style="33" customWidth="1"/>
    <col min="8719" max="8719" width="15.42578125" style="33" customWidth="1"/>
    <col min="8720" max="8720" width="16.85546875" style="33" customWidth="1"/>
    <col min="8721" max="8721" width="11.85546875" style="33" customWidth="1"/>
    <col min="8722" max="8722" width="15.7109375" style="33" customWidth="1"/>
    <col min="8723" max="8723" width="15.85546875" style="33" customWidth="1"/>
    <col min="8724" max="8725" width="10.85546875" style="33" customWidth="1"/>
    <col min="8726" max="8726" width="12.140625" style="33" customWidth="1"/>
    <col min="8727" max="8727" width="14.42578125" style="33" customWidth="1"/>
    <col min="8728" max="8728" width="9.7109375" style="33" customWidth="1"/>
    <col min="8729" max="8729" width="12.140625" style="33" customWidth="1"/>
    <col min="8730" max="8730" width="9.140625" style="33" customWidth="1"/>
    <col min="8731" max="8970" width="9.140625" style="33"/>
    <col min="8971" max="8971" width="11.42578125" style="33" customWidth="1"/>
    <col min="8972" max="8972" width="13" style="33" customWidth="1"/>
    <col min="8973" max="8973" width="12.140625" style="33" customWidth="1"/>
    <col min="8974" max="8974" width="10" style="33" customWidth="1"/>
    <col min="8975" max="8975" width="15.42578125" style="33" customWidth="1"/>
    <col min="8976" max="8976" width="16.85546875" style="33" customWidth="1"/>
    <col min="8977" max="8977" width="11.85546875" style="33" customWidth="1"/>
    <col min="8978" max="8978" width="15.7109375" style="33" customWidth="1"/>
    <col min="8979" max="8979" width="15.85546875" style="33" customWidth="1"/>
    <col min="8980" max="8981" width="10.85546875" style="33" customWidth="1"/>
    <col min="8982" max="8982" width="12.140625" style="33" customWidth="1"/>
    <col min="8983" max="8983" width="14.42578125" style="33" customWidth="1"/>
    <col min="8984" max="8984" width="9.7109375" style="33" customWidth="1"/>
    <col min="8985" max="8985" width="12.140625" style="33" customWidth="1"/>
    <col min="8986" max="8986" width="9.140625" style="33" customWidth="1"/>
    <col min="8987" max="9226" width="9.140625" style="33"/>
    <col min="9227" max="9227" width="11.42578125" style="33" customWidth="1"/>
    <col min="9228" max="9228" width="13" style="33" customWidth="1"/>
    <col min="9229" max="9229" width="12.140625" style="33" customWidth="1"/>
    <col min="9230" max="9230" width="10" style="33" customWidth="1"/>
    <col min="9231" max="9231" width="15.42578125" style="33" customWidth="1"/>
    <col min="9232" max="9232" width="16.85546875" style="33" customWidth="1"/>
    <col min="9233" max="9233" width="11.85546875" style="33" customWidth="1"/>
    <col min="9234" max="9234" width="15.7109375" style="33" customWidth="1"/>
    <col min="9235" max="9235" width="15.85546875" style="33" customWidth="1"/>
    <col min="9236" max="9237" width="10.85546875" style="33" customWidth="1"/>
    <col min="9238" max="9238" width="12.140625" style="33" customWidth="1"/>
    <col min="9239" max="9239" width="14.42578125" style="33" customWidth="1"/>
    <col min="9240" max="9240" width="9.7109375" style="33" customWidth="1"/>
    <col min="9241" max="9241" width="12.140625" style="33" customWidth="1"/>
    <col min="9242" max="9242" width="9.140625" style="33" customWidth="1"/>
    <col min="9243" max="9482" width="9.140625" style="33"/>
    <col min="9483" max="9483" width="11.42578125" style="33" customWidth="1"/>
    <col min="9484" max="9484" width="13" style="33" customWidth="1"/>
    <col min="9485" max="9485" width="12.140625" style="33" customWidth="1"/>
    <col min="9486" max="9486" width="10" style="33" customWidth="1"/>
    <col min="9487" max="9487" width="15.42578125" style="33" customWidth="1"/>
    <col min="9488" max="9488" width="16.85546875" style="33" customWidth="1"/>
    <col min="9489" max="9489" width="11.85546875" style="33" customWidth="1"/>
    <col min="9490" max="9490" width="15.7109375" style="33" customWidth="1"/>
    <col min="9491" max="9491" width="15.85546875" style="33" customWidth="1"/>
    <col min="9492" max="9493" width="10.85546875" style="33" customWidth="1"/>
    <col min="9494" max="9494" width="12.140625" style="33" customWidth="1"/>
    <col min="9495" max="9495" width="14.42578125" style="33" customWidth="1"/>
    <col min="9496" max="9496" width="9.7109375" style="33" customWidth="1"/>
    <col min="9497" max="9497" width="12.140625" style="33" customWidth="1"/>
    <col min="9498" max="9498" width="9.140625" style="33" customWidth="1"/>
    <col min="9499" max="9738" width="9.140625" style="33"/>
    <col min="9739" max="9739" width="11.42578125" style="33" customWidth="1"/>
    <col min="9740" max="9740" width="13" style="33" customWidth="1"/>
    <col min="9741" max="9741" width="12.140625" style="33" customWidth="1"/>
    <col min="9742" max="9742" width="10" style="33" customWidth="1"/>
    <col min="9743" max="9743" width="15.42578125" style="33" customWidth="1"/>
    <col min="9744" max="9744" width="16.85546875" style="33" customWidth="1"/>
    <col min="9745" max="9745" width="11.85546875" style="33" customWidth="1"/>
    <col min="9746" max="9746" width="15.7109375" style="33" customWidth="1"/>
    <col min="9747" max="9747" width="15.85546875" style="33" customWidth="1"/>
    <col min="9748" max="9749" width="10.85546875" style="33" customWidth="1"/>
    <col min="9750" max="9750" width="12.140625" style="33" customWidth="1"/>
    <col min="9751" max="9751" width="14.42578125" style="33" customWidth="1"/>
    <col min="9752" max="9752" width="9.7109375" style="33" customWidth="1"/>
    <col min="9753" max="9753" width="12.140625" style="33" customWidth="1"/>
    <col min="9754" max="9754" width="9.140625" style="33" customWidth="1"/>
    <col min="9755" max="9994" width="9.140625" style="33"/>
    <col min="9995" max="9995" width="11.42578125" style="33" customWidth="1"/>
    <col min="9996" max="9996" width="13" style="33" customWidth="1"/>
    <col min="9997" max="9997" width="12.140625" style="33" customWidth="1"/>
    <col min="9998" max="9998" width="10" style="33" customWidth="1"/>
    <col min="9999" max="9999" width="15.42578125" style="33" customWidth="1"/>
    <col min="10000" max="10000" width="16.85546875" style="33" customWidth="1"/>
    <col min="10001" max="10001" width="11.85546875" style="33" customWidth="1"/>
    <col min="10002" max="10002" width="15.7109375" style="33" customWidth="1"/>
    <col min="10003" max="10003" width="15.85546875" style="33" customWidth="1"/>
    <col min="10004" max="10005" width="10.85546875" style="33" customWidth="1"/>
    <col min="10006" max="10006" width="12.140625" style="33" customWidth="1"/>
    <col min="10007" max="10007" width="14.42578125" style="33" customWidth="1"/>
    <col min="10008" max="10008" width="9.7109375" style="33" customWidth="1"/>
    <col min="10009" max="10009" width="12.140625" style="33" customWidth="1"/>
    <col min="10010" max="10010" width="9.140625" style="33" customWidth="1"/>
    <col min="10011" max="10250" width="9.140625" style="33"/>
    <col min="10251" max="10251" width="11.42578125" style="33" customWidth="1"/>
    <col min="10252" max="10252" width="13" style="33" customWidth="1"/>
    <col min="10253" max="10253" width="12.140625" style="33" customWidth="1"/>
    <col min="10254" max="10254" width="10" style="33" customWidth="1"/>
    <col min="10255" max="10255" width="15.42578125" style="33" customWidth="1"/>
    <col min="10256" max="10256" width="16.85546875" style="33" customWidth="1"/>
    <col min="10257" max="10257" width="11.85546875" style="33" customWidth="1"/>
    <col min="10258" max="10258" width="15.7109375" style="33" customWidth="1"/>
    <col min="10259" max="10259" width="15.85546875" style="33" customWidth="1"/>
    <col min="10260" max="10261" width="10.85546875" style="33" customWidth="1"/>
    <col min="10262" max="10262" width="12.140625" style="33" customWidth="1"/>
    <col min="10263" max="10263" width="14.42578125" style="33" customWidth="1"/>
    <col min="10264" max="10264" width="9.7109375" style="33" customWidth="1"/>
    <col min="10265" max="10265" width="12.140625" style="33" customWidth="1"/>
    <col min="10266" max="10266" width="9.140625" style="33" customWidth="1"/>
    <col min="10267" max="10506" width="9.140625" style="33"/>
    <col min="10507" max="10507" width="11.42578125" style="33" customWidth="1"/>
    <col min="10508" max="10508" width="13" style="33" customWidth="1"/>
    <col min="10509" max="10509" width="12.140625" style="33" customWidth="1"/>
    <col min="10510" max="10510" width="10" style="33" customWidth="1"/>
    <col min="10511" max="10511" width="15.42578125" style="33" customWidth="1"/>
    <col min="10512" max="10512" width="16.85546875" style="33" customWidth="1"/>
    <col min="10513" max="10513" width="11.85546875" style="33" customWidth="1"/>
    <col min="10514" max="10514" width="15.7109375" style="33" customWidth="1"/>
    <col min="10515" max="10515" width="15.85546875" style="33" customWidth="1"/>
    <col min="10516" max="10517" width="10.85546875" style="33" customWidth="1"/>
    <col min="10518" max="10518" width="12.140625" style="33" customWidth="1"/>
    <col min="10519" max="10519" width="14.42578125" style="33" customWidth="1"/>
    <col min="10520" max="10520" width="9.7109375" style="33" customWidth="1"/>
    <col min="10521" max="10521" width="12.140625" style="33" customWidth="1"/>
    <col min="10522" max="10522" width="9.140625" style="33" customWidth="1"/>
    <col min="10523" max="10762" width="9.140625" style="33"/>
    <col min="10763" max="10763" width="11.42578125" style="33" customWidth="1"/>
    <col min="10764" max="10764" width="13" style="33" customWidth="1"/>
    <col min="10765" max="10765" width="12.140625" style="33" customWidth="1"/>
    <col min="10766" max="10766" width="10" style="33" customWidth="1"/>
    <col min="10767" max="10767" width="15.42578125" style="33" customWidth="1"/>
    <col min="10768" max="10768" width="16.85546875" style="33" customWidth="1"/>
    <col min="10769" max="10769" width="11.85546875" style="33" customWidth="1"/>
    <col min="10770" max="10770" width="15.7109375" style="33" customWidth="1"/>
    <col min="10771" max="10771" width="15.85546875" style="33" customWidth="1"/>
    <col min="10772" max="10773" width="10.85546875" style="33" customWidth="1"/>
    <col min="10774" max="10774" width="12.140625" style="33" customWidth="1"/>
    <col min="10775" max="10775" width="14.42578125" style="33" customWidth="1"/>
    <col min="10776" max="10776" width="9.7109375" style="33" customWidth="1"/>
    <col min="10777" max="10777" width="12.140625" style="33" customWidth="1"/>
    <col min="10778" max="10778" width="9.140625" style="33" customWidth="1"/>
    <col min="10779" max="11018" width="9.140625" style="33"/>
    <col min="11019" max="11019" width="11.42578125" style="33" customWidth="1"/>
    <col min="11020" max="11020" width="13" style="33" customWidth="1"/>
    <col min="11021" max="11021" width="12.140625" style="33" customWidth="1"/>
    <col min="11022" max="11022" width="10" style="33" customWidth="1"/>
    <col min="11023" max="11023" width="15.42578125" style="33" customWidth="1"/>
    <col min="11024" max="11024" width="16.85546875" style="33" customWidth="1"/>
    <col min="11025" max="11025" width="11.85546875" style="33" customWidth="1"/>
    <col min="11026" max="11026" width="15.7109375" style="33" customWidth="1"/>
    <col min="11027" max="11027" width="15.85546875" style="33" customWidth="1"/>
    <col min="11028" max="11029" width="10.85546875" style="33" customWidth="1"/>
    <col min="11030" max="11030" width="12.140625" style="33" customWidth="1"/>
    <col min="11031" max="11031" width="14.42578125" style="33" customWidth="1"/>
    <col min="11032" max="11032" width="9.7109375" style="33" customWidth="1"/>
    <col min="11033" max="11033" width="12.140625" style="33" customWidth="1"/>
    <col min="11034" max="11034" width="9.140625" style="33" customWidth="1"/>
    <col min="11035" max="11274" width="9.140625" style="33"/>
    <col min="11275" max="11275" width="11.42578125" style="33" customWidth="1"/>
    <col min="11276" max="11276" width="13" style="33" customWidth="1"/>
    <col min="11277" max="11277" width="12.140625" style="33" customWidth="1"/>
    <col min="11278" max="11278" width="10" style="33" customWidth="1"/>
    <col min="11279" max="11279" width="15.42578125" style="33" customWidth="1"/>
    <col min="11280" max="11280" width="16.85546875" style="33" customWidth="1"/>
    <col min="11281" max="11281" width="11.85546875" style="33" customWidth="1"/>
    <col min="11282" max="11282" width="15.7109375" style="33" customWidth="1"/>
    <col min="11283" max="11283" width="15.85546875" style="33" customWidth="1"/>
    <col min="11284" max="11285" width="10.85546875" style="33" customWidth="1"/>
    <col min="11286" max="11286" width="12.140625" style="33" customWidth="1"/>
    <col min="11287" max="11287" width="14.42578125" style="33" customWidth="1"/>
    <col min="11288" max="11288" width="9.7109375" style="33" customWidth="1"/>
    <col min="11289" max="11289" width="12.140625" style="33" customWidth="1"/>
    <col min="11290" max="11290" width="9.140625" style="33" customWidth="1"/>
    <col min="11291" max="11530" width="9.140625" style="33"/>
    <col min="11531" max="11531" width="11.42578125" style="33" customWidth="1"/>
    <col min="11532" max="11532" width="13" style="33" customWidth="1"/>
    <col min="11533" max="11533" width="12.140625" style="33" customWidth="1"/>
    <col min="11534" max="11534" width="10" style="33" customWidth="1"/>
    <col min="11535" max="11535" width="15.42578125" style="33" customWidth="1"/>
    <col min="11536" max="11536" width="16.85546875" style="33" customWidth="1"/>
    <col min="11537" max="11537" width="11.85546875" style="33" customWidth="1"/>
    <col min="11538" max="11538" width="15.7109375" style="33" customWidth="1"/>
    <col min="11539" max="11539" width="15.85546875" style="33" customWidth="1"/>
    <col min="11540" max="11541" width="10.85546875" style="33" customWidth="1"/>
    <col min="11542" max="11542" width="12.140625" style="33" customWidth="1"/>
    <col min="11543" max="11543" width="14.42578125" style="33" customWidth="1"/>
    <col min="11544" max="11544" width="9.7109375" style="33" customWidth="1"/>
    <col min="11545" max="11545" width="12.140625" style="33" customWidth="1"/>
    <col min="11546" max="11546" width="9.140625" style="33" customWidth="1"/>
    <col min="11547" max="11786" width="9.140625" style="33"/>
    <col min="11787" max="11787" width="11.42578125" style="33" customWidth="1"/>
    <col min="11788" max="11788" width="13" style="33" customWidth="1"/>
    <col min="11789" max="11789" width="12.140625" style="33" customWidth="1"/>
    <col min="11790" max="11790" width="10" style="33" customWidth="1"/>
    <col min="11791" max="11791" width="15.42578125" style="33" customWidth="1"/>
    <col min="11792" max="11792" width="16.85546875" style="33" customWidth="1"/>
    <col min="11793" max="11793" width="11.85546875" style="33" customWidth="1"/>
    <col min="11794" max="11794" width="15.7109375" style="33" customWidth="1"/>
    <col min="11795" max="11795" width="15.85546875" style="33" customWidth="1"/>
    <col min="11796" max="11797" width="10.85546875" style="33" customWidth="1"/>
    <col min="11798" max="11798" width="12.140625" style="33" customWidth="1"/>
    <col min="11799" max="11799" width="14.42578125" style="33" customWidth="1"/>
    <col min="11800" max="11800" width="9.7109375" style="33" customWidth="1"/>
    <col min="11801" max="11801" width="12.140625" style="33" customWidth="1"/>
    <col min="11802" max="11802" width="9.140625" style="33" customWidth="1"/>
    <col min="11803" max="12042" width="9.140625" style="33"/>
    <col min="12043" max="12043" width="11.42578125" style="33" customWidth="1"/>
    <col min="12044" max="12044" width="13" style="33" customWidth="1"/>
    <col min="12045" max="12045" width="12.140625" style="33" customWidth="1"/>
    <col min="12046" max="12046" width="10" style="33" customWidth="1"/>
    <col min="12047" max="12047" width="15.42578125" style="33" customWidth="1"/>
    <col min="12048" max="12048" width="16.85546875" style="33" customWidth="1"/>
    <col min="12049" max="12049" width="11.85546875" style="33" customWidth="1"/>
    <col min="12050" max="12050" width="15.7109375" style="33" customWidth="1"/>
    <col min="12051" max="12051" width="15.85546875" style="33" customWidth="1"/>
    <col min="12052" max="12053" width="10.85546875" style="33" customWidth="1"/>
    <col min="12054" max="12054" width="12.140625" style="33" customWidth="1"/>
    <col min="12055" max="12055" width="14.42578125" style="33" customWidth="1"/>
    <col min="12056" max="12056" width="9.7109375" style="33" customWidth="1"/>
    <col min="12057" max="12057" width="12.140625" style="33" customWidth="1"/>
    <col min="12058" max="12058" width="9.140625" style="33" customWidth="1"/>
    <col min="12059" max="12298" width="9.140625" style="33"/>
    <col min="12299" max="12299" width="11.42578125" style="33" customWidth="1"/>
    <col min="12300" max="12300" width="13" style="33" customWidth="1"/>
    <col min="12301" max="12301" width="12.140625" style="33" customWidth="1"/>
    <col min="12302" max="12302" width="10" style="33" customWidth="1"/>
    <col min="12303" max="12303" width="15.42578125" style="33" customWidth="1"/>
    <col min="12304" max="12304" width="16.85546875" style="33" customWidth="1"/>
    <col min="12305" max="12305" width="11.85546875" style="33" customWidth="1"/>
    <col min="12306" max="12306" width="15.7109375" style="33" customWidth="1"/>
    <col min="12307" max="12307" width="15.85546875" style="33" customWidth="1"/>
    <col min="12308" max="12309" width="10.85546875" style="33" customWidth="1"/>
    <col min="12310" max="12310" width="12.140625" style="33" customWidth="1"/>
    <col min="12311" max="12311" width="14.42578125" style="33" customWidth="1"/>
    <col min="12312" max="12312" width="9.7109375" style="33" customWidth="1"/>
    <col min="12313" max="12313" width="12.140625" style="33" customWidth="1"/>
    <col min="12314" max="12314" width="9.140625" style="33" customWidth="1"/>
    <col min="12315" max="12554" width="9.140625" style="33"/>
    <col min="12555" max="12555" width="11.42578125" style="33" customWidth="1"/>
    <col min="12556" max="12556" width="13" style="33" customWidth="1"/>
    <col min="12557" max="12557" width="12.140625" style="33" customWidth="1"/>
    <col min="12558" max="12558" width="10" style="33" customWidth="1"/>
    <col min="12559" max="12559" width="15.42578125" style="33" customWidth="1"/>
    <col min="12560" max="12560" width="16.85546875" style="33" customWidth="1"/>
    <col min="12561" max="12561" width="11.85546875" style="33" customWidth="1"/>
    <col min="12562" max="12562" width="15.7109375" style="33" customWidth="1"/>
    <col min="12563" max="12563" width="15.85546875" style="33" customWidth="1"/>
    <col min="12564" max="12565" width="10.85546875" style="33" customWidth="1"/>
    <col min="12566" max="12566" width="12.140625" style="33" customWidth="1"/>
    <col min="12567" max="12567" width="14.42578125" style="33" customWidth="1"/>
    <col min="12568" max="12568" width="9.7109375" style="33" customWidth="1"/>
    <col min="12569" max="12569" width="12.140625" style="33" customWidth="1"/>
    <col min="12570" max="12570" width="9.140625" style="33" customWidth="1"/>
    <col min="12571" max="12810" width="9.140625" style="33"/>
    <col min="12811" max="12811" width="11.42578125" style="33" customWidth="1"/>
    <col min="12812" max="12812" width="13" style="33" customWidth="1"/>
    <col min="12813" max="12813" width="12.140625" style="33" customWidth="1"/>
    <col min="12814" max="12814" width="10" style="33" customWidth="1"/>
    <col min="12815" max="12815" width="15.42578125" style="33" customWidth="1"/>
    <col min="12816" max="12816" width="16.85546875" style="33" customWidth="1"/>
    <col min="12817" max="12817" width="11.85546875" style="33" customWidth="1"/>
    <col min="12818" max="12818" width="15.7109375" style="33" customWidth="1"/>
    <col min="12819" max="12819" width="15.85546875" style="33" customWidth="1"/>
    <col min="12820" max="12821" width="10.85546875" style="33" customWidth="1"/>
    <col min="12822" max="12822" width="12.140625" style="33" customWidth="1"/>
    <col min="12823" max="12823" width="14.42578125" style="33" customWidth="1"/>
    <col min="12824" max="12824" width="9.7109375" style="33" customWidth="1"/>
    <col min="12825" max="12825" width="12.140625" style="33" customWidth="1"/>
    <col min="12826" max="12826" width="9.140625" style="33" customWidth="1"/>
    <col min="12827" max="13066" width="9.140625" style="33"/>
    <col min="13067" max="13067" width="11.42578125" style="33" customWidth="1"/>
    <col min="13068" max="13068" width="13" style="33" customWidth="1"/>
    <col min="13069" max="13069" width="12.140625" style="33" customWidth="1"/>
    <col min="13070" max="13070" width="10" style="33" customWidth="1"/>
    <col min="13071" max="13071" width="15.42578125" style="33" customWidth="1"/>
    <col min="13072" max="13072" width="16.85546875" style="33" customWidth="1"/>
    <col min="13073" max="13073" width="11.85546875" style="33" customWidth="1"/>
    <col min="13074" max="13074" width="15.7109375" style="33" customWidth="1"/>
    <col min="13075" max="13075" width="15.85546875" style="33" customWidth="1"/>
    <col min="13076" max="13077" width="10.85546875" style="33" customWidth="1"/>
    <col min="13078" max="13078" width="12.140625" style="33" customWidth="1"/>
    <col min="13079" max="13079" width="14.42578125" style="33" customWidth="1"/>
    <col min="13080" max="13080" width="9.7109375" style="33" customWidth="1"/>
    <col min="13081" max="13081" width="12.140625" style="33" customWidth="1"/>
    <col min="13082" max="13082" width="9.140625" style="33" customWidth="1"/>
    <col min="13083" max="13322" width="9.140625" style="33"/>
    <col min="13323" max="13323" width="11.42578125" style="33" customWidth="1"/>
    <col min="13324" max="13324" width="13" style="33" customWidth="1"/>
    <col min="13325" max="13325" width="12.140625" style="33" customWidth="1"/>
    <col min="13326" max="13326" width="10" style="33" customWidth="1"/>
    <col min="13327" max="13327" width="15.42578125" style="33" customWidth="1"/>
    <col min="13328" max="13328" width="16.85546875" style="33" customWidth="1"/>
    <col min="13329" max="13329" width="11.85546875" style="33" customWidth="1"/>
    <col min="13330" max="13330" width="15.7109375" style="33" customWidth="1"/>
    <col min="13331" max="13331" width="15.85546875" style="33" customWidth="1"/>
    <col min="13332" max="13333" width="10.85546875" style="33" customWidth="1"/>
    <col min="13334" max="13334" width="12.140625" style="33" customWidth="1"/>
    <col min="13335" max="13335" width="14.42578125" style="33" customWidth="1"/>
    <col min="13336" max="13336" width="9.7109375" style="33" customWidth="1"/>
    <col min="13337" max="13337" width="12.140625" style="33" customWidth="1"/>
    <col min="13338" max="13338" width="9.140625" style="33" customWidth="1"/>
    <col min="13339" max="13578" width="9.140625" style="33"/>
    <col min="13579" max="13579" width="11.42578125" style="33" customWidth="1"/>
    <col min="13580" max="13580" width="13" style="33" customWidth="1"/>
    <col min="13581" max="13581" width="12.140625" style="33" customWidth="1"/>
    <col min="13582" max="13582" width="10" style="33" customWidth="1"/>
    <col min="13583" max="13583" width="15.42578125" style="33" customWidth="1"/>
    <col min="13584" max="13584" width="16.85546875" style="33" customWidth="1"/>
    <col min="13585" max="13585" width="11.85546875" style="33" customWidth="1"/>
    <col min="13586" max="13586" width="15.7109375" style="33" customWidth="1"/>
    <col min="13587" max="13587" width="15.85546875" style="33" customWidth="1"/>
    <col min="13588" max="13589" width="10.85546875" style="33" customWidth="1"/>
    <col min="13590" max="13590" width="12.140625" style="33" customWidth="1"/>
    <col min="13591" max="13591" width="14.42578125" style="33" customWidth="1"/>
    <col min="13592" max="13592" width="9.7109375" style="33" customWidth="1"/>
    <col min="13593" max="13593" width="12.140625" style="33" customWidth="1"/>
    <col min="13594" max="13594" width="9.140625" style="33" customWidth="1"/>
    <col min="13595" max="13834" width="9.140625" style="33"/>
    <col min="13835" max="13835" width="11.42578125" style="33" customWidth="1"/>
    <col min="13836" max="13836" width="13" style="33" customWidth="1"/>
    <col min="13837" max="13837" width="12.140625" style="33" customWidth="1"/>
    <col min="13838" max="13838" width="10" style="33" customWidth="1"/>
    <col min="13839" max="13839" width="15.42578125" style="33" customWidth="1"/>
    <col min="13840" max="13840" width="16.85546875" style="33" customWidth="1"/>
    <col min="13841" max="13841" width="11.85546875" style="33" customWidth="1"/>
    <col min="13842" max="13842" width="15.7109375" style="33" customWidth="1"/>
    <col min="13843" max="13843" width="15.85546875" style="33" customWidth="1"/>
    <col min="13844" max="13845" width="10.85546875" style="33" customWidth="1"/>
    <col min="13846" max="13846" width="12.140625" style="33" customWidth="1"/>
    <col min="13847" max="13847" width="14.42578125" style="33" customWidth="1"/>
    <col min="13848" max="13848" width="9.7109375" style="33" customWidth="1"/>
    <col min="13849" max="13849" width="12.140625" style="33" customWidth="1"/>
    <col min="13850" max="13850" width="9.140625" style="33" customWidth="1"/>
    <col min="13851" max="14090" width="9.140625" style="33"/>
    <col min="14091" max="14091" width="11.42578125" style="33" customWidth="1"/>
    <col min="14092" max="14092" width="13" style="33" customWidth="1"/>
    <col min="14093" max="14093" width="12.140625" style="33" customWidth="1"/>
    <col min="14094" max="14094" width="10" style="33" customWidth="1"/>
    <col min="14095" max="14095" width="15.42578125" style="33" customWidth="1"/>
    <col min="14096" max="14096" width="16.85546875" style="33" customWidth="1"/>
    <col min="14097" max="14097" width="11.85546875" style="33" customWidth="1"/>
    <col min="14098" max="14098" width="15.7109375" style="33" customWidth="1"/>
    <col min="14099" max="14099" width="15.85546875" style="33" customWidth="1"/>
    <col min="14100" max="14101" width="10.85546875" style="33" customWidth="1"/>
    <col min="14102" max="14102" width="12.140625" style="33" customWidth="1"/>
    <col min="14103" max="14103" width="14.42578125" style="33" customWidth="1"/>
    <col min="14104" max="14104" width="9.7109375" style="33" customWidth="1"/>
    <col min="14105" max="14105" width="12.140625" style="33" customWidth="1"/>
    <col min="14106" max="14106" width="9.140625" style="33" customWidth="1"/>
    <col min="14107" max="14346" width="9.140625" style="33"/>
    <col min="14347" max="14347" width="11.42578125" style="33" customWidth="1"/>
    <col min="14348" max="14348" width="13" style="33" customWidth="1"/>
    <col min="14349" max="14349" width="12.140625" style="33" customWidth="1"/>
    <col min="14350" max="14350" width="10" style="33" customWidth="1"/>
    <col min="14351" max="14351" width="15.42578125" style="33" customWidth="1"/>
    <col min="14352" max="14352" width="16.85546875" style="33" customWidth="1"/>
    <col min="14353" max="14353" width="11.85546875" style="33" customWidth="1"/>
    <col min="14354" max="14354" width="15.7109375" style="33" customWidth="1"/>
    <col min="14355" max="14355" width="15.85546875" style="33" customWidth="1"/>
    <col min="14356" max="14357" width="10.85546875" style="33" customWidth="1"/>
    <col min="14358" max="14358" width="12.140625" style="33" customWidth="1"/>
    <col min="14359" max="14359" width="14.42578125" style="33" customWidth="1"/>
    <col min="14360" max="14360" width="9.7109375" style="33" customWidth="1"/>
    <col min="14361" max="14361" width="12.140625" style="33" customWidth="1"/>
    <col min="14362" max="14362" width="9.140625" style="33" customWidth="1"/>
    <col min="14363" max="14602" width="9.140625" style="33"/>
    <col min="14603" max="14603" width="11.42578125" style="33" customWidth="1"/>
    <col min="14604" max="14604" width="13" style="33" customWidth="1"/>
    <col min="14605" max="14605" width="12.140625" style="33" customWidth="1"/>
    <col min="14606" max="14606" width="10" style="33" customWidth="1"/>
    <col min="14607" max="14607" width="15.42578125" style="33" customWidth="1"/>
    <col min="14608" max="14608" width="16.85546875" style="33" customWidth="1"/>
    <col min="14609" max="14609" width="11.85546875" style="33" customWidth="1"/>
    <col min="14610" max="14610" width="15.7109375" style="33" customWidth="1"/>
    <col min="14611" max="14611" width="15.85546875" style="33" customWidth="1"/>
    <col min="14612" max="14613" width="10.85546875" style="33" customWidth="1"/>
    <col min="14614" max="14614" width="12.140625" style="33" customWidth="1"/>
    <col min="14615" max="14615" width="14.42578125" style="33" customWidth="1"/>
    <col min="14616" max="14616" width="9.7109375" style="33" customWidth="1"/>
    <col min="14617" max="14617" width="12.140625" style="33" customWidth="1"/>
    <col min="14618" max="14618" width="9.140625" style="33" customWidth="1"/>
    <col min="14619" max="14858" width="9.140625" style="33"/>
    <col min="14859" max="14859" width="11.42578125" style="33" customWidth="1"/>
    <col min="14860" max="14860" width="13" style="33" customWidth="1"/>
    <col min="14861" max="14861" width="12.140625" style="33" customWidth="1"/>
    <col min="14862" max="14862" width="10" style="33" customWidth="1"/>
    <col min="14863" max="14863" width="15.42578125" style="33" customWidth="1"/>
    <col min="14864" max="14864" width="16.85546875" style="33" customWidth="1"/>
    <col min="14865" max="14865" width="11.85546875" style="33" customWidth="1"/>
    <col min="14866" max="14866" width="15.7109375" style="33" customWidth="1"/>
    <col min="14867" max="14867" width="15.85546875" style="33" customWidth="1"/>
    <col min="14868" max="14869" width="10.85546875" style="33" customWidth="1"/>
    <col min="14870" max="14870" width="12.140625" style="33" customWidth="1"/>
    <col min="14871" max="14871" width="14.42578125" style="33" customWidth="1"/>
    <col min="14872" max="14872" width="9.7109375" style="33" customWidth="1"/>
    <col min="14873" max="14873" width="12.140625" style="33" customWidth="1"/>
    <col min="14874" max="14874" width="9.140625" style="33" customWidth="1"/>
    <col min="14875" max="15114" width="9.140625" style="33"/>
    <col min="15115" max="15115" width="11.42578125" style="33" customWidth="1"/>
    <col min="15116" max="15116" width="13" style="33" customWidth="1"/>
    <col min="15117" max="15117" width="12.140625" style="33" customWidth="1"/>
    <col min="15118" max="15118" width="10" style="33" customWidth="1"/>
    <col min="15119" max="15119" width="15.42578125" style="33" customWidth="1"/>
    <col min="15120" max="15120" width="16.85546875" style="33" customWidth="1"/>
    <col min="15121" max="15121" width="11.85546875" style="33" customWidth="1"/>
    <col min="15122" max="15122" width="15.7109375" style="33" customWidth="1"/>
    <col min="15123" max="15123" width="15.85546875" style="33" customWidth="1"/>
    <col min="15124" max="15125" width="10.85546875" style="33" customWidth="1"/>
    <col min="15126" max="15126" width="12.140625" style="33" customWidth="1"/>
    <col min="15127" max="15127" width="14.42578125" style="33" customWidth="1"/>
    <col min="15128" max="15128" width="9.7109375" style="33" customWidth="1"/>
    <col min="15129" max="15129" width="12.140625" style="33" customWidth="1"/>
    <col min="15130" max="15130" width="9.140625" style="33" customWidth="1"/>
    <col min="15131" max="15370" width="9.140625" style="33"/>
    <col min="15371" max="15371" width="11.42578125" style="33" customWidth="1"/>
    <col min="15372" max="15372" width="13" style="33" customWidth="1"/>
    <col min="15373" max="15373" width="12.140625" style="33" customWidth="1"/>
    <col min="15374" max="15374" width="10" style="33" customWidth="1"/>
    <col min="15375" max="15375" width="15.42578125" style="33" customWidth="1"/>
    <col min="15376" max="15376" width="16.85546875" style="33" customWidth="1"/>
    <col min="15377" max="15377" width="11.85546875" style="33" customWidth="1"/>
    <col min="15378" max="15378" width="15.7109375" style="33" customWidth="1"/>
    <col min="15379" max="15379" width="15.85546875" style="33" customWidth="1"/>
    <col min="15380" max="15381" width="10.85546875" style="33" customWidth="1"/>
    <col min="15382" max="15382" width="12.140625" style="33" customWidth="1"/>
    <col min="15383" max="15383" width="14.42578125" style="33" customWidth="1"/>
    <col min="15384" max="15384" width="9.7109375" style="33" customWidth="1"/>
    <col min="15385" max="15385" width="12.140625" style="33" customWidth="1"/>
    <col min="15386" max="15386" width="9.140625" style="33" customWidth="1"/>
    <col min="15387" max="15626" width="9.140625" style="33"/>
    <col min="15627" max="15627" width="11.42578125" style="33" customWidth="1"/>
    <col min="15628" max="15628" width="13" style="33" customWidth="1"/>
    <col min="15629" max="15629" width="12.140625" style="33" customWidth="1"/>
    <col min="15630" max="15630" width="10" style="33" customWidth="1"/>
    <col min="15631" max="15631" width="15.42578125" style="33" customWidth="1"/>
    <col min="15632" max="15632" width="16.85546875" style="33" customWidth="1"/>
    <col min="15633" max="15633" width="11.85546875" style="33" customWidth="1"/>
    <col min="15634" max="15634" width="15.7109375" style="33" customWidth="1"/>
    <col min="15635" max="15635" width="15.85546875" style="33" customWidth="1"/>
    <col min="15636" max="15637" width="10.85546875" style="33" customWidth="1"/>
    <col min="15638" max="15638" width="12.140625" style="33" customWidth="1"/>
    <col min="15639" max="15639" width="14.42578125" style="33" customWidth="1"/>
    <col min="15640" max="15640" width="9.7109375" style="33" customWidth="1"/>
    <col min="15641" max="15641" width="12.140625" style="33" customWidth="1"/>
    <col min="15642" max="15642" width="9.140625" style="33" customWidth="1"/>
    <col min="15643" max="15882" width="9.140625" style="33"/>
    <col min="15883" max="15883" width="11.42578125" style="33" customWidth="1"/>
    <col min="15884" max="15884" width="13" style="33" customWidth="1"/>
    <col min="15885" max="15885" width="12.140625" style="33" customWidth="1"/>
    <col min="15886" max="15886" width="10" style="33" customWidth="1"/>
    <col min="15887" max="15887" width="15.42578125" style="33" customWidth="1"/>
    <col min="15888" max="15888" width="16.85546875" style="33" customWidth="1"/>
    <col min="15889" max="15889" width="11.85546875" style="33" customWidth="1"/>
    <col min="15890" max="15890" width="15.7109375" style="33" customWidth="1"/>
    <col min="15891" max="15891" width="15.85546875" style="33" customWidth="1"/>
    <col min="15892" max="15893" width="10.85546875" style="33" customWidth="1"/>
    <col min="15894" max="15894" width="12.140625" style="33" customWidth="1"/>
    <col min="15895" max="15895" width="14.42578125" style="33" customWidth="1"/>
    <col min="15896" max="15896" width="9.7109375" style="33" customWidth="1"/>
    <col min="15897" max="15897" width="12.140625" style="33" customWidth="1"/>
    <col min="15898" max="15898" width="9.140625" style="33" customWidth="1"/>
    <col min="15899" max="16138" width="9.140625" style="33"/>
    <col min="16139" max="16139" width="11.42578125" style="33" customWidth="1"/>
    <col min="16140" max="16140" width="13" style="33" customWidth="1"/>
    <col min="16141" max="16141" width="12.140625" style="33" customWidth="1"/>
    <col min="16142" max="16142" width="10" style="33" customWidth="1"/>
    <col min="16143" max="16143" width="15.42578125" style="33" customWidth="1"/>
    <col min="16144" max="16144" width="16.85546875" style="33" customWidth="1"/>
    <col min="16145" max="16145" width="11.85546875" style="33" customWidth="1"/>
    <col min="16146" max="16146" width="15.7109375" style="33" customWidth="1"/>
    <col min="16147" max="16147" width="15.85546875" style="33" customWidth="1"/>
    <col min="16148" max="16149" width="10.85546875" style="33" customWidth="1"/>
    <col min="16150" max="16150" width="12.140625" style="33" customWidth="1"/>
    <col min="16151" max="16151" width="14.42578125" style="33" customWidth="1"/>
    <col min="16152" max="16152" width="9.7109375" style="33" customWidth="1"/>
    <col min="16153" max="16153" width="12.140625" style="33" customWidth="1"/>
    <col min="16154" max="16154" width="9.140625" style="33" customWidth="1"/>
    <col min="16155" max="16384" width="9.140625" style="33"/>
  </cols>
  <sheetData>
    <row r="1" spans="1:26" ht="18.75" x14ac:dyDescent="0.25">
      <c r="A1" s="571" t="s">
        <v>267</v>
      </c>
      <c r="B1" s="571"/>
      <c r="C1" s="571"/>
      <c r="D1" s="571"/>
      <c r="E1" s="572"/>
      <c r="F1" s="572"/>
      <c r="G1" s="572"/>
      <c r="H1" s="572"/>
      <c r="I1" s="572"/>
      <c r="J1" s="572"/>
      <c r="K1" s="572"/>
      <c r="L1" s="572"/>
      <c r="M1" s="572"/>
      <c r="N1" s="572"/>
      <c r="O1" s="572"/>
      <c r="P1" s="572"/>
      <c r="Q1" s="572"/>
      <c r="R1" s="572"/>
      <c r="S1" s="572"/>
      <c r="T1" s="572"/>
      <c r="U1" s="572"/>
      <c r="V1" s="572"/>
      <c r="W1" s="572"/>
      <c r="X1" s="572"/>
      <c r="Y1" s="572"/>
      <c r="Z1" s="572"/>
    </row>
    <row r="3" spans="1:26" x14ac:dyDescent="0.25">
      <c r="A3" s="573" t="s">
        <v>144</v>
      </c>
      <c r="B3" s="569" t="s">
        <v>145</v>
      </c>
      <c r="C3" s="569" t="s">
        <v>146</v>
      </c>
      <c r="D3" s="569" t="s">
        <v>147</v>
      </c>
      <c r="E3" s="575" t="s">
        <v>148</v>
      </c>
      <c r="F3" s="569" t="s">
        <v>149</v>
      </c>
      <c r="G3" s="566" t="s">
        <v>150</v>
      </c>
      <c r="H3" s="567"/>
      <c r="I3" s="567"/>
      <c r="J3" s="568"/>
      <c r="K3" s="566" t="s">
        <v>247</v>
      </c>
      <c r="L3" s="567"/>
      <c r="M3" s="567"/>
      <c r="N3" s="567"/>
      <c r="O3" s="567"/>
      <c r="P3" s="567"/>
      <c r="Q3" s="567"/>
      <c r="R3" s="567"/>
      <c r="S3" s="568"/>
      <c r="T3" s="569" t="s">
        <v>152</v>
      </c>
      <c r="U3" s="569" t="s">
        <v>153</v>
      </c>
      <c r="V3" s="569" t="s">
        <v>154</v>
      </c>
      <c r="W3" s="569" t="s">
        <v>155</v>
      </c>
      <c r="X3" s="569" t="s">
        <v>156</v>
      </c>
      <c r="Y3" s="576" t="s">
        <v>157</v>
      </c>
      <c r="Z3" s="578" t="s">
        <v>37</v>
      </c>
    </row>
    <row r="4" spans="1:26" ht="38.25" x14ac:dyDescent="0.25">
      <c r="A4" s="574"/>
      <c r="B4" s="570"/>
      <c r="C4" s="570"/>
      <c r="D4" s="570"/>
      <c r="E4" s="570"/>
      <c r="F4" s="570"/>
      <c r="G4" s="59" t="s">
        <v>251</v>
      </c>
      <c r="H4" s="59" t="s">
        <v>252</v>
      </c>
      <c r="I4" s="59" t="s">
        <v>264</v>
      </c>
      <c r="J4" s="60" t="s">
        <v>37</v>
      </c>
      <c r="K4" s="59" t="s">
        <v>151</v>
      </c>
      <c r="L4" s="59" t="s">
        <v>241</v>
      </c>
      <c r="M4" s="59" t="s">
        <v>240</v>
      </c>
      <c r="N4" s="59" t="s">
        <v>242</v>
      </c>
      <c r="O4" s="59" t="s">
        <v>243</v>
      </c>
      <c r="P4" s="59" t="s">
        <v>244</v>
      </c>
      <c r="Q4" s="59" t="s">
        <v>245</v>
      </c>
      <c r="R4" s="59" t="s">
        <v>246</v>
      </c>
      <c r="S4" s="60" t="s">
        <v>37</v>
      </c>
      <c r="T4" s="570"/>
      <c r="U4" s="570"/>
      <c r="V4" s="570"/>
      <c r="W4" s="570"/>
      <c r="X4" s="570"/>
      <c r="Y4" s="577"/>
      <c r="Z4" s="579"/>
    </row>
    <row r="5" spans="1:26" ht="13.5" customHeight="1" x14ac:dyDescent="0.25">
      <c r="A5" s="143"/>
      <c r="B5" s="89"/>
      <c r="C5" s="90"/>
      <c r="D5" s="90"/>
      <c r="E5" s="90"/>
      <c r="F5" s="90"/>
      <c r="G5" s="49"/>
      <c r="H5" s="49"/>
      <c r="I5" s="49"/>
      <c r="J5" s="91"/>
      <c r="K5" s="49"/>
      <c r="L5" s="49"/>
      <c r="M5" s="49"/>
      <c r="N5" s="49"/>
      <c r="O5" s="49"/>
      <c r="P5" s="49"/>
      <c r="Q5" s="49"/>
      <c r="R5" s="49"/>
      <c r="S5" s="90"/>
      <c r="T5" s="90"/>
      <c r="U5" s="90"/>
      <c r="V5" s="90"/>
      <c r="W5" s="90"/>
      <c r="X5" s="90"/>
      <c r="Y5" s="90"/>
      <c r="Z5" s="90"/>
    </row>
    <row r="6" spans="1:26" ht="13.5" customHeight="1" x14ac:dyDescent="0.25">
      <c r="A6" s="144" t="s">
        <v>158</v>
      </c>
      <c r="B6" s="92">
        <v>4696</v>
      </c>
      <c r="C6" s="93">
        <v>2502</v>
      </c>
      <c r="D6" s="93">
        <v>1010</v>
      </c>
      <c r="E6" s="93">
        <v>2646</v>
      </c>
      <c r="F6" s="93">
        <v>1674</v>
      </c>
      <c r="G6" s="50" t="s">
        <v>226</v>
      </c>
      <c r="H6" s="50" t="s">
        <v>226</v>
      </c>
      <c r="I6" s="50" t="s">
        <v>226</v>
      </c>
      <c r="J6" s="93">
        <v>694</v>
      </c>
      <c r="K6" s="50" t="s">
        <v>226</v>
      </c>
      <c r="L6" s="50" t="s">
        <v>226</v>
      </c>
      <c r="M6" s="50" t="s">
        <v>226</v>
      </c>
      <c r="N6" s="50" t="s">
        <v>226</v>
      </c>
      <c r="O6" s="50" t="s">
        <v>226</v>
      </c>
      <c r="P6" s="50" t="s">
        <v>226</v>
      </c>
      <c r="Q6" s="50" t="s">
        <v>226</v>
      </c>
      <c r="R6" s="50" t="s">
        <v>226</v>
      </c>
      <c r="S6" s="93">
        <v>3013</v>
      </c>
      <c r="T6" s="93">
        <v>375</v>
      </c>
      <c r="U6" s="93">
        <v>437</v>
      </c>
      <c r="V6" s="93">
        <v>561</v>
      </c>
      <c r="W6" s="93">
        <v>1599</v>
      </c>
      <c r="X6" s="94">
        <v>951</v>
      </c>
      <c r="Y6" s="93">
        <v>0</v>
      </c>
      <c r="Z6" s="93">
        <v>20158</v>
      </c>
    </row>
    <row r="7" spans="1:26" ht="13.5" customHeight="1" x14ac:dyDescent="0.25">
      <c r="A7" s="145"/>
      <c r="B7" s="95"/>
      <c r="C7" s="96"/>
      <c r="D7" s="95"/>
      <c r="E7" s="96"/>
      <c r="F7" s="95"/>
      <c r="G7" s="52"/>
      <c r="H7" s="53"/>
      <c r="I7" s="52"/>
      <c r="J7" s="96"/>
      <c r="K7" s="52"/>
      <c r="L7" s="53"/>
      <c r="M7" s="52"/>
      <c r="N7" s="53"/>
      <c r="O7" s="52"/>
      <c r="P7" s="52"/>
      <c r="Q7" s="53"/>
      <c r="R7" s="52"/>
      <c r="S7" s="95"/>
      <c r="T7" s="96"/>
      <c r="U7" s="95"/>
      <c r="V7" s="96"/>
      <c r="W7" s="96"/>
      <c r="X7" s="97"/>
      <c r="Y7" s="98"/>
      <c r="Z7" s="96"/>
    </row>
    <row r="8" spans="1:26" ht="13.5" customHeight="1" x14ac:dyDescent="0.25">
      <c r="A8" s="144" t="s">
        <v>159</v>
      </c>
      <c r="B8" s="92">
        <v>4317</v>
      </c>
      <c r="C8" s="93">
        <v>1838</v>
      </c>
      <c r="D8" s="93">
        <v>896</v>
      </c>
      <c r="E8" s="93">
        <v>2166</v>
      </c>
      <c r="F8" s="93">
        <v>969</v>
      </c>
      <c r="G8" s="50" t="s">
        <v>226</v>
      </c>
      <c r="H8" s="50" t="s">
        <v>226</v>
      </c>
      <c r="I8" s="50" t="s">
        <v>226</v>
      </c>
      <c r="J8" s="93">
        <v>462</v>
      </c>
      <c r="K8" s="50" t="s">
        <v>226</v>
      </c>
      <c r="L8" s="50" t="s">
        <v>226</v>
      </c>
      <c r="M8" s="50" t="s">
        <v>226</v>
      </c>
      <c r="N8" s="50" t="s">
        <v>226</v>
      </c>
      <c r="O8" s="50" t="s">
        <v>226</v>
      </c>
      <c r="P8" s="50" t="s">
        <v>226</v>
      </c>
      <c r="Q8" s="50" t="s">
        <v>226</v>
      </c>
      <c r="R8" s="50" t="s">
        <v>226</v>
      </c>
      <c r="S8" s="93">
        <v>2779</v>
      </c>
      <c r="T8" s="93">
        <v>314</v>
      </c>
      <c r="U8" s="93">
        <v>58</v>
      </c>
      <c r="V8" s="93">
        <v>449</v>
      </c>
      <c r="W8" s="93">
        <v>1112</v>
      </c>
      <c r="X8" s="94">
        <v>646</v>
      </c>
      <c r="Y8" s="93">
        <v>3731</v>
      </c>
      <c r="Z8" s="93">
        <v>19737</v>
      </c>
    </row>
    <row r="9" spans="1:26" ht="13.5" customHeight="1" x14ac:dyDescent="0.25">
      <c r="A9" s="145"/>
      <c r="B9" s="99"/>
      <c r="C9" s="100"/>
      <c r="D9" s="100"/>
      <c r="E9" s="101"/>
      <c r="F9" s="93"/>
      <c r="G9" s="54"/>
      <c r="H9" s="54"/>
      <c r="I9" s="54"/>
      <c r="J9" s="102"/>
      <c r="K9" s="54"/>
      <c r="L9" s="54"/>
      <c r="M9" s="54"/>
      <c r="N9" s="54"/>
      <c r="O9" s="54"/>
      <c r="P9" s="54"/>
      <c r="Q9" s="54"/>
      <c r="R9" s="54"/>
      <c r="S9" s="100"/>
      <c r="T9" s="100"/>
      <c r="U9" s="100"/>
      <c r="V9" s="93"/>
      <c r="W9" s="100"/>
      <c r="X9" s="93"/>
      <c r="Y9" s="93"/>
      <c r="Z9" s="100"/>
    </row>
    <row r="10" spans="1:26" ht="13.5" customHeight="1" x14ac:dyDescent="0.25">
      <c r="A10" s="144" t="s">
        <v>160</v>
      </c>
      <c r="B10" s="99"/>
      <c r="C10" s="100"/>
      <c r="D10" s="100"/>
      <c r="E10" s="100"/>
      <c r="F10" s="93"/>
      <c r="G10" s="54"/>
      <c r="H10" s="54"/>
      <c r="I10" s="54"/>
      <c r="J10" s="102"/>
      <c r="K10" s="54"/>
      <c r="L10" s="54"/>
      <c r="M10" s="54"/>
      <c r="N10" s="54"/>
      <c r="O10" s="54"/>
      <c r="P10" s="54"/>
      <c r="Q10" s="54"/>
      <c r="R10" s="54"/>
      <c r="S10" s="100"/>
      <c r="T10" s="100"/>
      <c r="U10" s="100"/>
      <c r="V10" s="93"/>
      <c r="W10" s="100"/>
      <c r="X10" s="93"/>
      <c r="Y10" s="93"/>
      <c r="Z10" s="100"/>
    </row>
    <row r="11" spans="1:26" ht="13.5" customHeight="1" x14ac:dyDescent="0.25">
      <c r="A11" s="145" t="s">
        <v>33</v>
      </c>
      <c r="B11" s="99">
        <v>919</v>
      </c>
      <c r="C11" s="100">
        <v>410</v>
      </c>
      <c r="D11" s="100">
        <v>213</v>
      </c>
      <c r="E11" s="100">
        <v>708</v>
      </c>
      <c r="F11" s="100">
        <v>344</v>
      </c>
      <c r="G11" s="54" t="s">
        <v>226</v>
      </c>
      <c r="H11" s="54" t="s">
        <v>226</v>
      </c>
      <c r="I11" s="54" t="s">
        <v>226</v>
      </c>
      <c r="J11" s="102">
        <v>140</v>
      </c>
      <c r="K11" s="54" t="s">
        <v>226</v>
      </c>
      <c r="L11" s="54" t="s">
        <v>226</v>
      </c>
      <c r="M11" s="54" t="s">
        <v>226</v>
      </c>
      <c r="N11" s="54" t="s">
        <v>226</v>
      </c>
      <c r="O11" s="54" t="s">
        <v>226</v>
      </c>
      <c r="P11" s="54" t="s">
        <v>226</v>
      </c>
      <c r="Q11" s="54" t="s">
        <v>226</v>
      </c>
      <c r="R11" s="54" t="s">
        <v>226</v>
      </c>
      <c r="S11" s="100">
        <v>799</v>
      </c>
      <c r="T11" s="100">
        <v>99</v>
      </c>
      <c r="U11" s="100">
        <v>18</v>
      </c>
      <c r="V11" s="100">
        <v>121</v>
      </c>
      <c r="W11" s="100">
        <v>248</v>
      </c>
      <c r="X11" s="100">
        <v>194</v>
      </c>
      <c r="Y11" s="100">
        <v>835</v>
      </c>
      <c r="Z11" s="93">
        <v>5048</v>
      </c>
    </row>
    <row r="12" spans="1:26" ht="13.5" customHeight="1" x14ac:dyDescent="0.25">
      <c r="A12" s="145" t="s">
        <v>34</v>
      </c>
      <c r="B12" s="99">
        <v>1017</v>
      </c>
      <c r="C12" s="100">
        <v>504</v>
      </c>
      <c r="D12" s="100">
        <v>235</v>
      </c>
      <c r="E12" s="100">
        <v>657</v>
      </c>
      <c r="F12" s="100">
        <v>406</v>
      </c>
      <c r="G12" s="54" t="s">
        <v>226</v>
      </c>
      <c r="H12" s="54" t="s">
        <v>226</v>
      </c>
      <c r="I12" s="54" t="s">
        <v>226</v>
      </c>
      <c r="J12" s="102">
        <v>149</v>
      </c>
      <c r="K12" s="54" t="s">
        <v>226</v>
      </c>
      <c r="L12" s="54" t="s">
        <v>226</v>
      </c>
      <c r="M12" s="54" t="s">
        <v>226</v>
      </c>
      <c r="N12" s="54" t="s">
        <v>226</v>
      </c>
      <c r="O12" s="54" t="s">
        <v>226</v>
      </c>
      <c r="P12" s="54" t="s">
        <v>226</v>
      </c>
      <c r="Q12" s="54" t="s">
        <v>226</v>
      </c>
      <c r="R12" s="54" t="s">
        <v>226</v>
      </c>
      <c r="S12" s="100">
        <v>730</v>
      </c>
      <c r="T12" s="100">
        <v>110</v>
      </c>
      <c r="U12" s="100">
        <v>25</v>
      </c>
      <c r="V12" s="100">
        <v>107</v>
      </c>
      <c r="W12" s="100">
        <v>358</v>
      </c>
      <c r="X12" s="100">
        <v>202</v>
      </c>
      <c r="Y12" s="100">
        <v>612</v>
      </c>
      <c r="Z12" s="93">
        <f>SUM(B12:Y12)</f>
        <v>5112</v>
      </c>
    </row>
    <row r="13" spans="1:26" ht="13.5" customHeight="1" x14ac:dyDescent="0.25">
      <c r="A13" s="145" t="s">
        <v>35</v>
      </c>
      <c r="B13" s="99">
        <v>791</v>
      </c>
      <c r="C13" s="100">
        <v>478</v>
      </c>
      <c r="D13" s="100">
        <v>193</v>
      </c>
      <c r="E13" s="100">
        <v>540</v>
      </c>
      <c r="F13" s="100">
        <v>351</v>
      </c>
      <c r="G13" s="54" t="s">
        <v>226</v>
      </c>
      <c r="H13" s="54" t="s">
        <v>226</v>
      </c>
      <c r="I13" s="54" t="s">
        <v>226</v>
      </c>
      <c r="J13" s="102">
        <v>136</v>
      </c>
      <c r="K13" s="54" t="s">
        <v>226</v>
      </c>
      <c r="L13" s="54" t="s">
        <v>226</v>
      </c>
      <c r="M13" s="54" t="s">
        <v>226</v>
      </c>
      <c r="N13" s="54" t="s">
        <v>226</v>
      </c>
      <c r="O13" s="54" t="s">
        <v>226</v>
      </c>
      <c r="P13" s="54" t="s">
        <v>226</v>
      </c>
      <c r="Q13" s="54" t="s">
        <v>226</v>
      </c>
      <c r="R13" s="54" t="s">
        <v>226</v>
      </c>
      <c r="S13" s="100">
        <v>718</v>
      </c>
      <c r="T13" s="100">
        <v>103</v>
      </c>
      <c r="U13" s="100">
        <v>19</v>
      </c>
      <c r="V13" s="100">
        <v>121</v>
      </c>
      <c r="W13" s="100">
        <v>273</v>
      </c>
      <c r="X13" s="100">
        <v>196</v>
      </c>
      <c r="Y13" s="100">
        <v>352</v>
      </c>
      <c r="Z13" s="93">
        <v>4271</v>
      </c>
    </row>
    <row r="14" spans="1:26" ht="13.5" customHeight="1" x14ac:dyDescent="0.25">
      <c r="A14" s="145" t="s">
        <v>36</v>
      </c>
      <c r="B14" s="99">
        <v>1006</v>
      </c>
      <c r="C14" s="100">
        <v>529</v>
      </c>
      <c r="D14" s="100">
        <v>214</v>
      </c>
      <c r="E14" s="100">
        <v>712</v>
      </c>
      <c r="F14" s="100">
        <v>412</v>
      </c>
      <c r="G14" s="54" t="s">
        <v>226</v>
      </c>
      <c r="H14" s="54" t="s">
        <v>226</v>
      </c>
      <c r="I14" s="54" t="s">
        <v>226</v>
      </c>
      <c r="J14" s="102">
        <v>159</v>
      </c>
      <c r="K14" s="54" t="s">
        <v>226</v>
      </c>
      <c r="L14" s="54" t="s">
        <v>226</v>
      </c>
      <c r="M14" s="54" t="s">
        <v>226</v>
      </c>
      <c r="N14" s="54" t="s">
        <v>226</v>
      </c>
      <c r="O14" s="54" t="s">
        <v>226</v>
      </c>
      <c r="P14" s="54" t="s">
        <v>226</v>
      </c>
      <c r="Q14" s="54" t="s">
        <v>226</v>
      </c>
      <c r="R14" s="54" t="s">
        <v>226</v>
      </c>
      <c r="S14" s="100">
        <v>822</v>
      </c>
      <c r="T14" s="100">
        <v>103</v>
      </c>
      <c r="U14" s="100">
        <v>19</v>
      </c>
      <c r="V14" s="100">
        <v>160</v>
      </c>
      <c r="W14" s="100">
        <v>261</v>
      </c>
      <c r="X14" s="100">
        <v>177</v>
      </c>
      <c r="Y14" s="100">
        <v>349</v>
      </c>
      <c r="Z14" s="93">
        <v>4923</v>
      </c>
    </row>
    <row r="15" spans="1:26" ht="13.5" customHeight="1" x14ac:dyDescent="0.25">
      <c r="A15" s="144" t="s">
        <v>37</v>
      </c>
      <c r="B15" s="103">
        <v>3733</v>
      </c>
      <c r="C15" s="93">
        <v>1921</v>
      </c>
      <c r="D15" s="93">
        <v>855</v>
      </c>
      <c r="E15" s="93">
        <v>2617</v>
      </c>
      <c r="F15" s="93">
        <v>1513</v>
      </c>
      <c r="G15" s="51" t="s">
        <v>226</v>
      </c>
      <c r="H15" s="51" t="s">
        <v>226</v>
      </c>
      <c r="I15" s="51" t="s">
        <v>226</v>
      </c>
      <c r="J15" s="94">
        <v>584</v>
      </c>
      <c r="K15" s="51" t="s">
        <v>226</v>
      </c>
      <c r="L15" s="51" t="s">
        <v>226</v>
      </c>
      <c r="M15" s="51" t="s">
        <v>226</v>
      </c>
      <c r="N15" s="51" t="s">
        <v>226</v>
      </c>
      <c r="O15" s="51" t="s">
        <v>226</v>
      </c>
      <c r="P15" s="51" t="s">
        <v>226</v>
      </c>
      <c r="Q15" s="51" t="s">
        <v>226</v>
      </c>
      <c r="R15" s="51" t="s">
        <v>226</v>
      </c>
      <c r="S15" s="93">
        <v>3069</v>
      </c>
      <c r="T15" s="93">
        <v>415</v>
      </c>
      <c r="U15" s="93">
        <v>81</v>
      </c>
      <c r="V15" s="93">
        <v>509</v>
      </c>
      <c r="W15" s="93">
        <v>1140</v>
      </c>
      <c r="X15" s="93">
        <v>769</v>
      </c>
      <c r="Y15" s="93">
        <v>2148</v>
      </c>
      <c r="Z15" s="93">
        <v>19354</v>
      </c>
    </row>
    <row r="16" spans="1:26" s="36" customFormat="1" ht="13.5" customHeight="1" x14ac:dyDescent="0.3">
      <c r="A16" s="144"/>
      <c r="B16" s="103"/>
      <c r="C16" s="93"/>
      <c r="D16" s="93"/>
      <c r="E16" s="93"/>
      <c r="F16" s="93"/>
      <c r="G16" s="51"/>
      <c r="H16" s="51"/>
      <c r="I16" s="51"/>
      <c r="J16" s="94"/>
      <c r="K16" s="51"/>
      <c r="L16" s="51"/>
      <c r="M16" s="51"/>
      <c r="N16" s="51"/>
      <c r="O16" s="51"/>
      <c r="P16" s="51"/>
      <c r="Q16" s="51"/>
      <c r="R16" s="51"/>
      <c r="S16" s="93"/>
      <c r="T16" s="93"/>
      <c r="U16" s="93"/>
      <c r="V16" s="93"/>
      <c r="W16" s="93"/>
      <c r="X16" s="93"/>
      <c r="Y16" s="93"/>
      <c r="Z16" s="93"/>
    </row>
    <row r="17" spans="1:29" ht="13.5" customHeight="1" x14ac:dyDescent="0.25">
      <c r="A17" s="144" t="s">
        <v>161</v>
      </c>
      <c r="B17" s="103"/>
      <c r="C17" s="93"/>
      <c r="D17" s="93"/>
      <c r="E17" s="93"/>
      <c r="F17" s="93"/>
      <c r="G17" s="51"/>
      <c r="H17" s="51"/>
      <c r="I17" s="51"/>
      <c r="J17" s="94"/>
      <c r="K17" s="51"/>
      <c r="L17" s="51"/>
      <c r="M17" s="51"/>
      <c r="N17" s="51"/>
      <c r="O17" s="51"/>
      <c r="P17" s="51"/>
      <c r="Q17" s="51"/>
      <c r="R17" s="51"/>
      <c r="S17" s="93"/>
      <c r="T17" s="93"/>
      <c r="U17" s="93"/>
      <c r="V17" s="93"/>
      <c r="W17" s="93"/>
      <c r="X17" s="93"/>
      <c r="Y17" s="93"/>
      <c r="Z17" s="93"/>
    </row>
    <row r="18" spans="1:29" ht="13.5" customHeight="1" x14ac:dyDescent="0.25">
      <c r="A18" s="145" t="s">
        <v>33</v>
      </c>
      <c r="B18" s="99">
        <v>849</v>
      </c>
      <c r="C18" s="100">
        <v>428</v>
      </c>
      <c r="D18" s="100">
        <v>205</v>
      </c>
      <c r="E18" s="100">
        <v>687</v>
      </c>
      <c r="F18" s="100">
        <v>363</v>
      </c>
      <c r="G18" s="54" t="s">
        <v>226</v>
      </c>
      <c r="H18" s="54" t="s">
        <v>226</v>
      </c>
      <c r="I18" s="54" t="s">
        <v>226</v>
      </c>
      <c r="J18" s="102">
        <v>154</v>
      </c>
      <c r="K18" s="54" t="s">
        <v>226</v>
      </c>
      <c r="L18" s="54" t="s">
        <v>226</v>
      </c>
      <c r="M18" s="54" t="s">
        <v>226</v>
      </c>
      <c r="N18" s="54" t="s">
        <v>226</v>
      </c>
      <c r="O18" s="54" t="s">
        <v>226</v>
      </c>
      <c r="P18" s="54" t="s">
        <v>226</v>
      </c>
      <c r="Q18" s="54" t="s">
        <v>226</v>
      </c>
      <c r="R18" s="54" t="s">
        <v>226</v>
      </c>
      <c r="S18" s="100">
        <v>786</v>
      </c>
      <c r="T18" s="100">
        <v>116</v>
      </c>
      <c r="U18" s="100">
        <v>17</v>
      </c>
      <c r="V18" s="100">
        <v>114</v>
      </c>
      <c r="W18" s="100">
        <v>274</v>
      </c>
      <c r="X18" s="100">
        <v>182</v>
      </c>
      <c r="Y18" s="100">
        <v>448</v>
      </c>
      <c r="Z18" s="93">
        <v>4623</v>
      </c>
    </row>
    <row r="19" spans="1:29" ht="13.5" customHeight="1" x14ac:dyDescent="0.25">
      <c r="A19" s="145" t="s">
        <v>34</v>
      </c>
      <c r="B19" s="99">
        <v>927</v>
      </c>
      <c r="C19" s="100">
        <v>452</v>
      </c>
      <c r="D19" s="100">
        <v>232</v>
      </c>
      <c r="E19" s="100">
        <v>645</v>
      </c>
      <c r="F19" s="100">
        <v>352</v>
      </c>
      <c r="G19" s="54" t="s">
        <v>226</v>
      </c>
      <c r="H19" s="54" t="s">
        <v>226</v>
      </c>
      <c r="I19" s="54" t="s">
        <v>226</v>
      </c>
      <c r="J19" s="102">
        <v>180</v>
      </c>
      <c r="K19" s="54" t="s">
        <v>226</v>
      </c>
      <c r="L19" s="54" t="s">
        <v>226</v>
      </c>
      <c r="M19" s="54" t="s">
        <v>226</v>
      </c>
      <c r="N19" s="54" t="s">
        <v>226</v>
      </c>
      <c r="O19" s="54" t="s">
        <v>226</v>
      </c>
      <c r="P19" s="54" t="s">
        <v>226</v>
      </c>
      <c r="Q19" s="54" t="s">
        <v>226</v>
      </c>
      <c r="R19" s="54" t="s">
        <v>226</v>
      </c>
      <c r="S19" s="100">
        <v>778</v>
      </c>
      <c r="T19" s="100">
        <v>116</v>
      </c>
      <c r="U19" s="100">
        <v>17</v>
      </c>
      <c r="V19" s="100">
        <v>113</v>
      </c>
      <c r="W19" s="100">
        <v>357</v>
      </c>
      <c r="X19" s="100">
        <v>179</v>
      </c>
      <c r="Y19" s="100">
        <v>484</v>
      </c>
      <c r="Z19" s="93">
        <v>4832</v>
      </c>
      <c r="AB19" s="37"/>
    </row>
    <row r="20" spans="1:29" ht="13.5" customHeight="1" x14ac:dyDescent="0.25">
      <c r="A20" s="145" t="s">
        <v>35</v>
      </c>
      <c r="B20" s="99">
        <v>861</v>
      </c>
      <c r="C20" s="100">
        <v>449</v>
      </c>
      <c r="D20" s="100">
        <v>180</v>
      </c>
      <c r="E20" s="100">
        <v>548</v>
      </c>
      <c r="F20" s="100">
        <v>346</v>
      </c>
      <c r="G20" s="54" t="s">
        <v>226</v>
      </c>
      <c r="H20" s="54" t="s">
        <v>226</v>
      </c>
      <c r="I20" s="54" t="s">
        <v>226</v>
      </c>
      <c r="J20" s="102">
        <v>177</v>
      </c>
      <c r="K20" s="54" t="s">
        <v>226</v>
      </c>
      <c r="L20" s="54" t="s">
        <v>226</v>
      </c>
      <c r="M20" s="54" t="s">
        <v>226</v>
      </c>
      <c r="N20" s="54" t="s">
        <v>226</v>
      </c>
      <c r="O20" s="54" t="s">
        <v>226</v>
      </c>
      <c r="P20" s="54" t="s">
        <v>226</v>
      </c>
      <c r="Q20" s="54" t="s">
        <v>226</v>
      </c>
      <c r="R20" s="54" t="s">
        <v>226</v>
      </c>
      <c r="S20" s="100">
        <v>764</v>
      </c>
      <c r="T20" s="100">
        <v>115</v>
      </c>
      <c r="U20" s="100">
        <v>12</v>
      </c>
      <c r="V20" s="100">
        <v>93</v>
      </c>
      <c r="W20" s="100">
        <v>285</v>
      </c>
      <c r="X20" s="100">
        <v>194</v>
      </c>
      <c r="Y20" s="100">
        <v>643</v>
      </c>
      <c r="Z20" s="93">
        <v>4667</v>
      </c>
    </row>
    <row r="21" spans="1:29" ht="13.5" customHeight="1" x14ac:dyDescent="0.25">
      <c r="A21" s="145" t="s">
        <v>36</v>
      </c>
      <c r="B21" s="99">
        <v>912</v>
      </c>
      <c r="C21" s="100">
        <v>460</v>
      </c>
      <c r="D21" s="100">
        <v>214</v>
      </c>
      <c r="E21" s="100">
        <v>688</v>
      </c>
      <c r="F21" s="100">
        <v>338</v>
      </c>
      <c r="G21" s="54" t="s">
        <v>226</v>
      </c>
      <c r="H21" s="54" t="s">
        <v>226</v>
      </c>
      <c r="I21" s="54" t="s">
        <v>226</v>
      </c>
      <c r="J21" s="102">
        <v>155</v>
      </c>
      <c r="K21" s="54" t="s">
        <v>226</v>
      </c>
      <c r="L21" s="54" t="s">
        <v>226</v>
      </c>
      <c r="M21" s="54" t="s">
        <v>226</v>
      </c>
      <c r="N21" s="54" t="s">
        <v>226</v>
      </c>
      <c r="O21" s="54" t="s">
        <v>226</v>
      </c>
      <c r="P21" s="54" t="s">
        <v>226</v>
      </c>
      <c r="Q21" s="54" t="s">
        <v>226</v>
      </c>
      <c r="R21" s="54" t="s">
        <v>226</v>
      </c>
      <c r="S21" s="100">
        <v>845</v>
      </c>
      <c r="T21" s="100">
        <v>102</v>
      </c>
      <c r="U21" s="100">
        <v>16</v>
      </c>
      <c r="V21" s="100">
        <v>101</v>
      </c>
      <c r="W21" s="100">
        <v>226</v>
      </c>
      <c r="X21" s="100">
        <v>175</v>
      </c>
      <c r="Y21" s="100">
        <v>508</v>
      </c>
      <c r="Z21" s="93">
        <v>4740</v>
      </c>
    </row>
    <row r="22" spans="1:29" ht="13.5" customHeight="1" x14ac:dyDescent="0.25">
      <c r="A22" s="144" t="s">
        <v>37</v>
      </c>
      <c r="B22" s="103">
        <v>3549</v>
      </c>
      <c r="C22" s="93">
        <v>1789</v>
      </c>
      <c r="D22" s="93">
        <v>831</v>
      </c>
      <c r="E22" s="93">
        <v>2568</v>
      </c>
      <c r="F22" s="93">
        <v>1399</v>
      </c>
      <c r="G22" s="51" t="s">
        <v>226</v>
      </c>
      <c r="H22" s="51" t="s">
        <v>226</v>
      </c>
      <c r="I22" s="51" t="s">
        <v>226</v>
      </c>
      <c r="J22" s="94">
        <v>666</v>
      </c>
      <c r="K22" s="51" t="s">
        <v>226</v>
      </c>
      <c r="L22" s="51" t="s">
        <v>226</v>
      </c>
      <c r="M22" s="51" t="s">
        <v>226</v>
      </c>
      <c r="N22" s="51" t="s">
        <v>226</v>
      </c>
      <c r="O22" s="51" t="s">
        <v>226</v>
      </c>
      <c r="P22" s="51" t="s">
        <v>226</v>
      </c>
      <c r="Q22" s="51" t="s">
        <v>226</v>
      </c>
      <c r="R22" s="51" t="s">
        <v>226</v>
      </c>
      <c r="S22" s="93">
        <v>3173</v>
      </c>
      <c r="T22" s="93">
        <v>449</v>
      </c>
      <c r="U22" s="93">
        <v>62</v>
      </c>
      <c r="V22" s="93">
        <v>421</v>
      </c>
      <c r="W22" s="93">
        <v>1142</v>
      </c>
      <c r="X22" s="93">
        <v>730</v>
      </c>
      <c r="Y22" s="93">
        <v>2083</v>
      </c>
      <c r="Z22" s="93">
        <v>18862</v>
      </c>
    </row>
    <row r="23" spans="1:29" ht="13.5" customHeight="1" x14ac:dyDescent="0.25">
      <c r="A23" s="144"/>
      <c r="B23" s="99"/>
      <c r="C23" s="100"/>
      <c r="D23" s="100"/>
      <c r="E23" s="100"/>
      <c r="F23" s="100"/>
      <c r="G23" s="54"/>
      <c r="H23" s="54"/>
      <c r="I23" s="54"/>
      <c r="J23" s="102"/>
      <c r="K23" s="54"/>
      <c r="L23" s="54"/>
      <c r="M23" s="54"/>
      <c r="N23" s="54"/>
      <c r="O23" s="54"/>
      <c r="P23" s="54"/>
      <c r="Q23" s="54"/>
      <c r="R23" s="54"/>
      <c r="S23" s="100"/>
      <c r="T23" s="100"/>
      <c r="U23" s="100"/>
      <c r="V23" s="100"/>
      <c r="W23" s="100"/>
      <c r="X23" s="100"/>
      <c r="Y23" s="100"/>
      <c r="Z23" s="93"/>
    </row>
    <row r="24" spans="1:29" ht="13.5" customHeight="1" x14ac:dyDescent="0.25">
      <c r="A24" s="144" t="s">
        <v>162</v>
      </c>
      <c r="B24" s="99"/>
      <c r="C24" s="100"/>
      <c r="D24" s="100"/>
      <c r="E24" s="100"/>
      <c r="F24" s="100"/>
      <c r="G24" s="54"/>
      <c r="H24" s="54"/>
      <c r="I24" s="54"/>
      <c r="J24" s="102"/>
      <c r="K24" s="54"/>
      <c r="L24" s="54"/>
      <c r="M24" s="54"/>
      <c r="N24" s="54"/>
      <c r="O24" s="54"/>
      <c r="P24" s="54"/>
      <c r="Q24" s="54"/>
      <c r="R24" s="54"/>
      <c r="S24" s="100"/>
      <c r="T24" s="100"/>
      <c r="U24" s="100"/>
      <c r="V24" s="100"/>
      <c r="W24" s="100"/>
      <c r="X24" s="100"/>
      <c r="Y24" s="100"/>
      <c r="Z24" s="93"/>
    </row>
    <row r="25" spans="1:29" ht="13.5" customHeight="1" x14ac:dyDescent="0.25">
      <c r="A25" s="145" t="s">
        <v>33</v>
      </c>
      <c r="B25" s="99">
        <v>940</v>
      </c>
      <c r="C25" s="100">
        <v>438</v>
      </c>
      <c r="D25" s="100">
        <v>240</v>
      </c>
      <c r="E25" s="100">
        <v>784</v>
      </c>
      <c r="F25" s="100">
        <v>345</v>
      </c>
      <c r="G25" s="54" t="s">
        <v>226</v>
      </c>
      <c r="H25" s="54" t="s">
        <v>226</v>
      </c>
      <c r="I25" s="54" t="s">
        <v>226</v>
      </c>
      <c r="J25" s="102">
        <v>160</v>
      </c>
      <c r="K25" s="54" t="s">
        <v>226</v>
      </c>
      <c r="L25" s="54" t="s">
        <v>226</v>
      </c>
      <c r="M25" s="54" t="s">
        <v>226</v>
      </c>
      <c r="N25" s="54" t="s">
        <v>226</v>
      </c>
      <c r="O25" s="54" t="s">
        <v>226</v>
      </c>
      <c r="P25" s="54" t="s">
        <v>226</v>
      </c>
      <c r="Q25" s="54" t="s">
        <v>226</v>
      </c>
      <c r="R25" s="54" t="s">
        <v>226</v>
      </c>
      <c r="S25" s="100">
        <v>809</v>
      </c>
      <c r="T25" s="100">
        <v>121</v>
      </c>
      <c r="U25" s="100">
        <v>14</v>
      </c>
      <c r="V25" s="100">
        <v>105</v>
      </c>
      <c r="W25" s="100">
        <v>365</v>
      </c>
      <c r="X25" s="100">
        <v>199</v>
      </c>
      <c r="Y25" s="100">
        <v>388</v>
      </c>
      <c r="Z25" s="93">
        <v>4908</v>
      </c>
    </row>
    <row r="26" spans="1:29" ht="16.350000000000001" customHeight="1" x14ac:dyDescent="0.25">
      <c r="A26" s="145" t="s">
        <v>34</v>
      </c>
      <c r="B26" s="99">
        <v>1043</v>
      </c>
      <c r="C26" s="100">
        <v>539</v>
      </c>
      <c r="D26" s="100">
        <v>270</v>
      </c>
      <c r="E26" s="100">
        <v>765</v>
      </c>
      <c r="F26" s="100">
        <v>448</v>
      </c>
      <c r="G26" s="54" t="s">
        <v>226</v>
      </c>
      <c r="H26" s="54" t="s">
        <v>226</v>
      </c>
      <c r="I26" s="54" t="s">
        <v>226</v>
      </c>
      <c r="J26" s="102">
        <v>187</v>
      </c>
      <c r="K26" s="54" t="s">
        <v>226</v>
      </c>
      <c r="L26" s="54" t="s">
        <v>226</v>
      </c>
      <c r="M26" s="54" t="s">
        <v>226</v>
      </c>
      <c r="N26" s="54" t="s">
        <v>226</v>
      </c>
      <c r="O26" s="54" t="s">
        <v>226</v>
      </c>
      <c r="P26" s="54" t="s">
        <v>226</v>
      </c>
      <c r="Q26" s="54" t="s">
        <v>226</v>
      </c>
      <c r="R26" s="54" t="s">
        <v>226</v>
      </c>
      <c r="S26" s="100">
        <v>979</v>
      </c>
      <c r="T26" s="100">
        <v>129</v>
      </c>
      <c r="U26" s="100">
        <v>23</v>
      </c>
      <c r="V26" s="100">
        <v>116</v>
      </c>
      <c r="W26" s="100">
        <v>461</v>
      </c>
      <c r="X26" s="100">
        <v>221</v>
      </c>
      <c r="Y26" s="100">
        <v>139</v>
      </c>
      <c r="Z26" s="93">
        <v>5320</v>
      </c>
    </row>
    <row r="27" spans="1:29" ht="16.350000000000001" customHeight="1" x14ac:dyDescent="0.25">
      <c r="A27" s="145" t="s">
        <v>35</v>
      </c>
      <c r="B27" s="99">
        <v>893</v>
      </c>
      <c r="C27" s="100">
        <v>394</v>
      </c>
      <c r="D27" s="100">
        <v>216</v>
      </c>
      <c r="E27" s="100">
        <v>561</v>
      </c>
      <c r="F27" s="100">
        <v>329</v>
      </c>
      <c r="G27" s="54" t="s">
        <v>226</v>
      </c>
      <c r="H27" s="54" t="s">
        <v>226</v>
      </c>
      <c r="I27" s="54" t="s">
        <v>226</v>
      </c>
      <c r="J27" s="102">
        <v>121</v>
      </c>
      <c r="K27" s="54" t="s">
        <v>226</v>
      </c>
      <c r="L27" s="54" t="s">
        <v>226</v>
      </c>
      <c r="M27" s="54" t="s">
        <v>226</v>
      </c>
      <c r="N27" s="54" t="s">
        <v>226</v>
      </c>
      <c r="O27" s="54" t="s">
        <v>226</v>
      </c>
      <c r="P27" s="54" t="s">
        <v>226</v>
      </c>
      <c r="Q27" s="54" t="s">
        <v>226</v>
      </c>
      <c r="R27" s="54" t="s">
        <v>226</v>
      </c>
      <c r="S27" s="100">
        <v>873</v>
      </c>
      <c r="T27" s="100">
        <v>116</v>
      </c>
      <c r="U27" s="100">
        <v>25</v>
      </c>
      <c r="V27" s="100">
        <v>79</v>
      </c>
      <c r="W27" s="100">
        <v>311</v>
      </c>
      <c r="X27" s="100">
        <v>200</v>
      </c>
      <c r="Y27" s="100">
        <v>235</v>
      </c>
      <c r="Z27" s="93">
        <v>4353</v>
      </c>
      <c r="AB27" s="37"/>
      <c r="AC27" s="38"/>
    </row>
    <row r="28" spans="1:29" s="35" customFormat="1" ht="16.350000000000001" customHeight="1" x14ac:dyDescent="0.25">
      <c r="A28" s="145" t="s">
        <v>36</v>
      </c>
      <c r="B28" s="99">
        <v>1015</v>
      </c>
      <c r="C28" s="100">
        <v>478</v>
      </c>
      <c r="D28" s="100">
        <v>230</v>
      </c>
      <c r="E28" s="100">
        <v>731</v>
      </c>
      <c r="F28" s="100">
        <v>336</v>
      </c>
      <c r="G28" s="54" t="s">
        <v>226</v>
      </c>
      <c r="H28" s="54" t="s">
        <v>226</v>
      </c>
      <c r="I28" s="54" t="s">
        <v>226</v>
      </c>
      <c r="J28" s="102">
        <v>122</v>
      </c>
      <c r="K28" s="54" t="s">
        <v>226</v>
      </c>
      <c r="L28" s="54" t="s">
        <v>226</v>
      </c>
      <c r="M28" s="54" t="s">
        <v>226</v>
      </c>
      <c r="N28" s="54" t="s">
        <v>226</v>
      </c>
      <c r="O28" s="54" t="s">
        <v>226</v>
      </c>
      <c r="P28" s="54" t="s">
        <v>226</v>
      </c>
      <c r="Q28" s="54" t="s">
        <v>226</v>
      </c>
      <c r="R28" s="54" t="s">
        <v>226</v>
      </c>
      <c r="S28" s="100">
        <v>1002</v>
      </c>
      <c r="T28" s="100">
        <v>105</v>
      </c>
      <c r="U28" s="100">
        <v>22</v>
      </c>
      <c r="V28" s="100">
        <v>87</v>
      </c>
      <c r="W28" s="100">
        <v>379</v>
      </c>
      <c r="X28" s="100">
        <v>198</v>
      </c>
      <c r="Y28" s="100">
        <v>335</v>
      </c>
      <c r="Z28" s="93">
        <v>5040</v>
      </c>
      <c r="AB28" s="39"/>
      <c r="AC28" s="38"/>
    </row>
    <row r="29" spans="1:29" s="35" customFormat="1" ht="13.5" customHeight="1" x14ac:dyDescent="0.25">
      <c r="A29" s="144" t="s">
        <v>37</v>
      </c>
      <c r="B29" s="103">
        <v>3891</v>
      </c>
      <c r="C29" s="93">
        <v>1849</v>
      </c>
      <c r="D29" s="93">
        <v>956</v>
      </c>
      <c r="E29" s="93">
        <v>2841</v>
      </c>
      <c r="F29" s="93">
        <v>1458</v>
      </c>
      <c r="G29" s="51" t="s">
        <v>226</v>
      </c>
      <c r="H29" s="51" t="s">
        <v>226</v>
      </c>
      <c r="I29" s="51" t="s">
        <v>226</v>
      </c>
      <c r="J29" s="94">
        <v>590</v>
      </c>
      <c r="K29" s="51" t="s">
        <v>226</v>
      </c>
      <c r="L29" s="51" t="s">
        <v>226</v>
      </c>
      <c r="M29" s="51" t="s">
        <v>226</v>
      </c>
      <c r="N29" s="51" t="s">
        <v>226</v>
      </c>
      <c r="O29" s="51" t="s">
        <v>226</v>
      </c>
      <c r="P29" s="51" t="s">
        <v>226</v>
      </c>
      <c r="Q29" s="51" t="s">
        <v>226</v>
      </c>
      <c r="R29" s="51" t="s">
        <v>226</v>
      </c>
      <c r="S29" s="93">
        <v>3663</v>
      </c>
      <c r="T29" s="93">
        <v>471</v>
      </c>
      <c r="U29" s="93">
        <v>84</v>
      </c>
      <c r="V29" s="93">
        <v>387</v>
      </c>
      <c r="W29" s="93">
        <v>1516</v>
      </c>
      <c r="X29" s="93">
        <v>818</v>
      </c>
      <c r="Y29" s="93">
        <v>1097</v>
      </c>
      <c r="Z29" s="93">
        <v>19621</v>
      </c>
      <c r="AB29" s="39"/>
      <c r="AC29" s="38"/>
    </row>
    <row r="30" spans="1:29" s="35" customFormat="1" ht="13.5" customHeight="1" x14ac:dyDescent="0.25">
      <c r="A30" s="144"/>
      <c r="B30" s="99"/>
      <c r="C30" s="100"/>
      <c r="D30" s="100"/>
      <c r="E30" s="100"/>
      <c r="F30" s="100"/>
      <c r="G30" s="54"/>
      <c r="H30" s="54"/>
      <c r="I30" s="54"/>
      <c r="J30" s="102"/>
      <c r="K30" s="54"/>
      <c r="L30" s="54"/>
      <c r="M30" s="54"/>
      <c r="N30" s="54"/>
      <c r="O30" s="54"/>
      <c r="P30" s="54"/>
      <c r="Q30" s="54"/>
      <c r="R30" s="54"/>
      <c r="S30" s="100"/>
      <c r="T30" s="100"/>
      <c r="U30" s="100"/>
      <c r="V30" s="100"/>
      <c r="W30" s="100"/>
      <c r="X30" s="100"/>
      <c r="Y30" s="100"/>
      <c r="Z30" s="93"/>
    </row>
    <row r="31" spans="1:29" s="35" customFormat="1" ht="13.5" customHeight="1" x14ac:dyDescent="0.25">
      <c r="A31" s="144" t="s">
        <v>163</v>
      </c>
      <c r="B31" s="99"/>
      <c r="C31" s="100"/>
      <c r="D31" s="100"/>
      <c r="E31" s="100"/>
      <c r="F31" s="100"/>
      <c r="G31" s="54"/>
      <c r="H31" s="54"/>
      <c r="I31" s="54"/>
      <c r="J31" s="102"/>
      <c r="K31" s="54"/>
      <c r="L31" s="54"/>
      <c r="M31" s="54"/>
      <c r="N31" s="54"/>
      <c r="O31" s="54"/>
      <c r="P31" s="54"/>
      <c r="Q31" s="54"/>
      <c r="R31" s="54"/>
      <c r="S31" s="100"/>
      <c r="T31" s="100"/>
      <c r="U31" s="100"/>
      <c r="V31" s="100"/>
      <c r="W31" s="100"/>
      <c r="X31" s="100"/>
      <c r="Y31" s="100"/>
      <c r="Z31" s="93"/>
    </row>
    <row r="32" spans="1:29" s="35" customFormat="1" ht="13.5" customHeight="1" x14ac:dyDescent="0.25">
      <c r="A32" s="145" t="s">
        <v>271</v>
      </c>
      <c r="B32" s="99">
        <v>948</v>
      </c>
      <c r="C32" s="100">
        <v>379</v>
      </c>
      <c r="D32" s="100">
        <v>200</v>
      </c>
      <c r="E32" s="100">
        <v>663</v>
      </c>
      <c r="F32" s="100">
        <v>277</v>
      </c>
      <c r="G32" s="47" t="s">
        <v>226</v>
      </c>
      <c r="H32" s="47" t="s">
        <v>226</v>
      </c>
      <c r="I32" s="47" t="s">
        <v>226</v>
      </c>
      <c r="J32" s="100">
        <v>135</v>
      </c>
      <c r="K32" s="47" t="s">
        <v>226</v>
      </c>
      <c r="L32" s="47" t="s">
        <v>226</v>
      </c>
      <c r="M32" s="47" t="s">
        <v>226</v>
      </c>
      <c r="N32" s="47" t="s">
        <v>226</v>
      </c>
      <c r="O32" s="47" t="s">
        <v>226</v>
      </c>
      <c r="P32" s="47" t="s">
        <v>226</v>
      </c>
      <c r="Q32" s="47" t="s">
        <v>226</v>
      </c>
      <c r="R32" s="47" t="s">
        <v>226</v>
      </c>
      <c r="S32" s="100">
        <v>976</v>
      </c>
      <c r="T32" s="100">
        <v>130</v>
      </c>
      <c r="U32" s="100">
        <v>25</v>
      </c>
      <c r="V32" s="100">
        <v>58</v>
      </c>
      <c r="W32" s="100">
        <v>338</v>
      </c>
      <c r="X32" s="100">
        <v>156</v>
      </c>
      <c r="Y32" s="100">
        <v>491</v>
      </c>
      <c r="Z32" s="93">
        <v>4776</v>
      </c>
    </row>
    <row r="33" spans="1:29" s="35" customFormat="1" ht="13.5" customHeight="1" x14ac:dyDescent="0.25">
      <c r="A33" s="145" t="s">
        <v>34</v>
      </c>
      <c r="B33" s="104">
        <v>991</v>
      </c>
      <c r="C33" s="104">
        <v>418</v>
      </c>
      <c r="D33" s="104">
        <v>226</v>
      </c>
      <c r="E33" s="104">
        <v>656</v>
      </c>
      <c r="F33" s="104">
        <v>279</v>
      </c>
      <c r="G33" s="55" t="s">
        <v>226</v>
      </c>
      <c r="H33" s="55" t="s">
        <v>226</v>
      </c>
      <c r="I33" s="55" t="s">
        <v>226</v>
      </c>
      <c r="J33" s="104">
        <v>162</v>
      </c>
      <c r="K33" s="55" t="s">
        <v>226</v>
      </c>
      <c r="L33" s="55" t="s">
        <v>226</v>
      </c>
      <c r="M33" s="55" t="s">
        <v>226</v>
      </c>
      <c r="N33" s="55" t="s">
        <v>226</v>
      </c>
      <c r="O33" s="55" t="s">
        <v>226</v>
      </c>
      <c r="P33" s="55" t="s">
        <v>226</v>
      </c>
      <c r="Q33" s="55" t="s">
        <v>226</v>
      </c>
      <c r="R33" s="55" t="s">
        <v>226</v>
      </c>
      <c r="S33" s="104">
        <v>999</v>
      </c>
      <c r="T33" s="105">
        <v>98</v>
      </c>
      <c r="U33" s="104">
        <v>19</v>
      </c>
      <c r="V33" s="104">
        <v>52</v>
      </c>
      <c r="W33" s="104">
        <v>430</v>
      </c>
      <c r="X33" s="104">
        <v>183</v>
      </c>
      <c r="Y33" s="104">
        <v>343</v>
      </c>
      <c r="Z33" s="106">
        <v>4856</v>
      </c>
      <c r="AB33" s="39"/>
      <c r="AC33" s="40"/>
    </row>
    <row r="34" spans="1:29" s="35" customFormat="1" ht="13.5" customHeight="1" x14ac:dyDescent="0.25">
      <c r="A34" s="146" t="s">
        <v>272</v>
      </c>
      <c r="B34" s="100">
        <v>937</v>
      </c>
      <c r="C34" s="100">
        <v>403</v>
      </c>
      <c r="D34" s="100">
        <v>201</v>
      </c>
      <c r="E34" s="100">
        <v>525</v>
      </c>
      <c r="F34" s="100">
        <v>344</v>
      </c>
      <c r="G34" s="47" t="s">
        <v>226</v>
      </c>
      <c r="H34" s="47" t="s">
        <v>226</v>
      </c>
      <c r="I34" s="47" t="s">
        <v>226</v>
      </c>
      <c r="J34" s="100">
        <v>127</v>
      </c>
      <c r="K34" s="47" t="s">
        <v>226</v>
      </c>
      <c r="L34" s="47" t="s">
        <v>226</v>
      </c>
      <c r="M34" s="47" t="s">
        <v>226</v>
      </c>
      <c r="N34" s="47" t="s">
        <v>226</v>
      </c>
      <c r="O34" s="47" t="s">
        <v>226</v>
      </c>
      <c r="P34" s="47" t="s">
        <v>226</v>
      </c>
      <c r="Q34" s="47" t="s">
        <v>226</v>
      </c>
      <c r="R34" s="47" t="s">
        <v>226</v>
      </c>
      <c r="S34" s="100">
        <v>981</v>
      </c>
      <c r="T34" s="100">
        <v>107</v>
      </c>
      <c r="U34" s="100">
        <v>31</v>
      </c>
      <c r="V34" s="100">
        <v>60</v>
      </c>
      <c r="W34" s="100">
        <v>336</v>
      </c>
      <c r="X34" s="100">
        <v>164</v>
      </c>
      <c r="Y34" s="100">
        <v>430</v>
      </c>
      <c r="Z34" s="93">
        <v>4646</v>
      </c>
      <c r="AB34" s="39"/>
      <c r="AC34" s="38"/>
    </row>
    <row r="35" spans="1:29" ht="13.5" customHeight="1" x14ac:dyDescent="0.25">
      <c r="A35" s="146" t="s">
        <v>36</v>
      </c>
      <c r="B35" s="107">
        <v>795</v>
      </c>
      <c r="C35" s="100">
        <v>331</v>
      </c>
      <c r="D35" s="100">
        <v>218</v>
      </c>
      <c r="E35" s="107">
        <v>636</v>
      </c>
      <c r="F35" s="107">
        <v>312</v>
      </c>
      <c r="G35" s="47" t="s">
        <v>226</v>
      </c>
      <c r="H35" s="47" t="s">
        <v>226</v>
      </c>
      <c r="I35" s="47" t="s">
        <v>226</v>
      </c>
      <c r="J35" s="100">
        <v>120</v>
      </c>
      <c r="K35" s="47" t="s">
        <v>226</v>
      </c>
      <c r="L35" s="47" t="s">
        <v>226</v>
      </c>
      <c r="M35" s="47" t="s">
        <v>226</v>
      </c>
      <c r="N35" s="47" t="s">
        <v>226</v>
      </c>
      <c r="O35" s="47" t="s">
        <v>226</v>
      </c>
      <c r="P35" s="47" t="s">
        <v>226</v>
      </c>
      <c r="Q35" s="47" t="s">
        <v>226</v>
      </c>
      <c r="R35" s="47" t="s">
        <v>226</v>
      </c>
      <c r="S35" s="100">
        <v>966</v>
      </c>
      <c r="T35" s="100">
        <v>96</v>
      </c>
      <c r="U35" s="100">
        <v>18</v>
      </c>
      <c r="V35" s="100">
        <v>46</v>
      </c>
      <c r="W35" s="100">
        <v>253</v>
      </c>
      <c r="X35" s="100">
        <v>171</v>
      </c>
      <c r="Y35" s="100">
        <v>388</v>
      </c>
      <c r="Z35" s="93">
        <v>4350</v>
      </c>
    </row>
    <row r="36" spans="1:29" s="41" customFormat="1" x14ac:dyDescent="0.25">
      <c r="A36" s="147" t="s">
        <v>37</v>
      </c>
      <c r="B36" s="108">
        <v>3671</v>
      </c>
      <c r="C36" s="108">
        <v>1531</v>
      </c>
      <c r="D36" s="108">
        <v>845</v>
      </c>
      <c r="E36" s="108">
        <v>2480</v>
      </c>
      <c r="F36" s="108">
        <v>1212</v>
      </c>
      <c r="G36" s="56" t="s">
        <v>226</v>
      </c>
      <c r="H36" s="56" t="s">
        <v>226</v>
      </c>
      <c r="I36" s="56" t="s">
        <v>226</v>
      </c>
      <c r="J36" s="108">
        <v>544</v>
      </c>
      <c r="K36" s="56" t="s">
        <v>226</v>
      </c>
      <c r="L36" s="56" t="s">
        <v>226</v>
      </c>
      <c r="M36" s="56" t="s">
        <v>226</v>
      </c>
      <c r="N36" s="56" t="s">
        <v>226</v>
      </c>
      <c r="O36" s="56" t="s">
        <v>226</v>
      </c>
      <c r="P36" s="56" t="s">
        <v>226</v>
      </c>
      <c r="Q36" s="56" t="s">
        <v>226</v>
      </c>
      <c r="R36" s="56" t="s">
        <v>226</v>
      </c>
      <c r="S36" s="108">
        <v>3922</v>
      </c>
      <c r="T36" s="108">
        <v>431</v>
      </c>
      <c r="U36" s="108">
        <v>93</v>
      </c>
      <c r="V36" s="108">
        <v>216</v>
      </c>
      <c r="W36" s="108">
        <v>1357</v>
      </c>
      <c r="X36" s="108">
        <v>674</v>
      </c>
      <c r="Y36" s="108">
        <v>1652</v>
      </c>
      <c r="Z36" s="93">
        <v>18628</v>
      </c>
    </row>
    <row r="37" spans="1:29" ht="13.5" customHeight="1" x14ac:dyDescent="0.25">
      <c r="A37" s="146"/>
      <c r="B37" s="100"/>
      <c r="C37" s="100"/>
      <c r="D37" s="100"/>
      <c r="E37" s="107"/>
      <c r="F37" s="100"/>
      <c r="G37" s="47"/>
      <c r="H37" s="47"/>
      <c r="I37" s="47"/>
      <c r="J37" s="100"/>
      <c r="K37" s="47"/>
      <c r="L37" s="47"/>
      <c r="M37" s="47"/>
      <c r="N37" s="47"/>
      <c r="O37" s="47"/>
      <c r="P37" s="47"/>
      <c r="Q37" s="47"/>
      <c r="R37" s="47"/>
      <c r="S37" s="100"/>
      <c r="T37" s="107"/>
      <c r="U37" s="100"/>
      <c r="V37" s="100"/>
      <c r="W37" s="100"/>
      <c r="X37" s="100"/>
      <c r="Y37" s="100"/>
      <c r="Z37" s="93"/>
    </row>
    <row r="38" spans="1:29" ht="13.5" customHeight="1" x14ac:dyDescent="0.25">
      <c r="A38" s="148" t="s">
        <v>164</v>
      </c>
      <c r="B38" s="100"/>
      <c r="C38" s="100"/>
      <c r="D38" s="100"/>
      <c r="E38" s="107"/>
      <c r="F38" s="100"/>
      <c r="G38" s="47"/>
      <c r="H38" s="47"/>
      <c r="I38" s="47"/>
      <c r="J38" s="100"/>
      <c r="K38" s="47"/>
      <c r="L38" s="47"/>
      <c r="M38" s="47"/>
      <c r="N38" s="47"/>
      <c r="O38" s="47"/>
      <c r="P38" s="47"/>
      <c r="Q38" s="47"/>
      <c r="R38" s="47"/>
      <c r="S38" s="100"/>
      <c r="T38" s="107"/>
      <c r="U38" s="100"/>
      <c r="V38" s="100"/>
      <c r="W38" s="100"/>
      <c r="X38" s="100"/>
      <c r="Y38" s="100"/>
      <c r="Z38" s="93"/>
    </row>
    <row r="39" spans="1:29" ht="13.5" customHeight="1" x14ac:dyDescent="0.25">
      <c r="A39" s="146" t="s">
        <v>33</v>
      </c>
      <c r="B39" s="100">
        <v>953</v>
      </c>
      <c r="C39" s="100">
        <v>417</v>
      </c>
      <c r="D39" s="100">
        <v>211</v>
      </c>
      <c r="E39" s="107">
        <v>677</v>
      </c>
      <c r="F39" s="100">
        <v>341</v>
      </c>
      <c r="G39" s="47" t="s">
        <v>226</v>
      </c>
      <c r="H39" s="47" t="s">
        <v>226</v>
      </c>
      <c r="I39" s="47" t="s">
        <v>226</v>
      </c>
      <c r="J39" s="100">
        <v>193</v>
      </c>
      <c r="K39" s="47" t="s">
        <v>226</v>
      </c>
      <c r="L39" s="47" t="s">
        <v>226</v>
      </c>
      <c r="M39" s="47" t="s">
        <v>226</v>
      </c>
      <c r="N39" s="47" t="s">
        <v>226</v>
      </c>
      <c r="O39" s="47" t="s">
        <v>226</v>
      </c>
      <c r="P39" s="47" t="s">
        <v>226</v>
      </c>
      <c r="Q39" s="47" t="s">
        <v>226</v>
      </c>
      <c r="R39" s="47" t="s">
        <v>226</v>
      </c>
      <c r="S39" s="100">
        <v>1066</v>
      </c>
      <c r="T39" s="107">
        <v>118</v>
      </c>
      <c r="U39" s="100">
        <v>19</v>
      </c>
      <c r="V39" s="100">
        <v>53</v>
      </c>
      <c r="W39" s="100">
        <v>362</v>
      </c>
      <c r="X39" s="100">
        <v>212</v>
      </c>
      <c r="Y39" s="100">
        <v>33</v>
      </c>
      <c r="Z39" s="93">
        <v>4655</v>
      </c>
      <c r="AA39" s="40"/>
    </row>
    <row r="40" spans="1:29" ht="13.5" customHeight="1" x14ac:dyDescent="0.25">
      <c r="A40" s="146" t="s">
        <v>34</v>
      </c>
      <c r="B40" s="100">
        <v>1017</v>
      </c>
      <c r="C40" s="100">
        <v>486</v>
      </c>
      <c r="D40" s="100">
        <v>230</v>
      </c>
      <c r="E40" s="107">
        <v>716</v>
      </c>
      <c r="F40" s="100">
        <v>365</v>
      </c>
      <c r="G40" s="47" t="s">
        <v>226</v>
      </c>
      <c r="H40" s="47" t="s">
        <v>226</v>
      </c>
      <c r="I40" s="47" t="s">
        <v>226</v>
      </c>
      <c r="J40" s="100">
        <v>199</v>
      </c>
      <c r="K40" s="47" t="s">
        <v>226</v>
      </c>
      <c r="L40" s="47" t="s">
        <v>226</v>
      </c>
      <c r="M40" s="47" t="s">
        <v>226</v>
      </c>
      <c r="N40" s="47" t="s">
        <v>226</v>
      </c>
      <c r="O40" s="47" t="s">
        <v>226</v>
      </c>
      <c r="P40" s="47" t="s">
        <v>226</v>
      </c>
      <c r="Q40" s="47" t="s">
        <v>226</v>
      </c>
      <c r="R40" s="47" t="s">
        <v>226</v>
      </c>
      <c r="S40" s="100">
        <v>1071</v>
      </c>
      <c r="T40" s="100">
        <v>117</v>
      </c>
      <c r="U40" s="107">
        <v>14</v>
      </c>
      <c r="V40" s="100">
        <v>49</v>
      </c>
      <c r="W40" s="100">
        <v>445</v>
      </c>
      <c r="X40" s="100">
        <v>202</v>
      </c>
      <c r="Y40" s="100">
        <v>13</v>
      </c>
      <c r="Z40" s="93">
        <f>SUM(B40:Y40)</f>
        <v>4924</v>
      </c>
      <c r="AA40" s="37"/>
      <c r="AB40" s="37"/>
    </row>
    <row r="41" spans="1:29" ht="13.5" customHeight="1" x14ac:dyDescent="0.25">
      <c r="A41" s="149" t="s">
        <v>35</v>
      </c>
      <c r="B41" s="100">
        <v>803</v>
      </c>
      <c r="C41" s="100">
        <v>358</v>
      </c>
      <c r="D41" s="100">
        <v>175</v>
      </c>
      <c r="E41" s="100">
        <v>485</v>
      </c>
      <c r="F41" s="100">
        <v>291</v>
      </c>
      <c r="G41" s="47" t="s">
        <v>226</v>
      </c>
      <c r="H41" s="47" t="s">
        <v>226</v>
      </c>
      <c r="I41" s="47" t="s">
        <v>226</v>
      </c>
      <c r="J41" s="100">
        <v>119</v>
      </c>
      <c r="K41" s="47" t="s">
        <v>226</v>
      </c>
      <c r="L41" s="47" t="s">
        <v>226</v>
      </c>
      <c r="M41" s="47" t="s">
        <v>226</v>
      </c>
      <c r="N41" s="47" t="s">
        <v>226</v>
      </c>
      <c r="O41" s="47" t="s">
        <v>226</v>
      </c>
      <c r="P41" s="47" t="s">
        <v>226</v>
      </c>
      <c r="Q41" s="47" t="s">
        <v>226</v>
      </c>
      <c r="R41" s="47" t="s">
        <v>226</v>
      </c>
      <c r="S41" s="100">
        <v>880</v>
      </c>
      <c r="T41" s="100">
        <v>91</v>
      </c>
      <c r="U41" s="100">
        <v>21</v>
      </c>
      <c r="V41" s="100">
        <v>34</v>
      </c>
      <c r="W41" s="100">
        <v>337</v>
      </c>
      <c r="X41" s="100">
        <v>140</v>
      </c>
      <c r="Y41" s="100">
        <v>18</v>
      </c>
      <c r="Z41" s="93">
        <v>3752</v>
      </c>
      <c r="AA41" s="37"/>
      <c r="AB41" s="37"/>
    </row>
    <row r="42" spans="1:29" ht="13.5" customHeight="1" x14ac:dyDescent="0.25">
      <c r="A42" s="149" t="s">
        <v>36</v>
      </c>
      <c r="B42" s="100">
        <v>1198</v>
      </c>
      <c r="C42" s="100">
        <v>478</v>
      </c>
      <c r="D42" s="105">
        <v>249</v>
      </c>
      <c r="E42" s="100">
        <v>790</v>
      </c>
      <c r="F42" s="100">
        <v>409</v>
      </c>
      <c r="G42" s="47" t="s">
        <v>226</v>
      </c>
      <c r="H42" s="47" t="s">
        <v>226</v>
      </c>
      <c r="I42" s="47" t="s">
        <v>226</v>
      </c>
      <c r="J42" s="100">
        <v>150</v>
      </c>
      <c r="K42" s="47" t="s">
        <v>226</v>
      </c>
      <c r="L42" s="47" t="s">
        <v>226</v>
      </c>
      <c r="M42" s="47" t="s">
        <v>226</v>
      </c>
      <c r="N42" s="47" t="s">
        <v>226</v>
      </c>
      <c r="O42" s="47" t="s">
        <v>226</v>
      </c>
      <c r="P42" s="47" t="s">
        <v>226</v>
      </c>
      <c r="Q42" s="47" t="s">
        <v>226</v>
      </c>
      <c r="R42" s="47" t="s">
        <v>226</v>
      </c>
      <c r="S42" s="100">
        <v>1102</v>
      </c>
      <c r="T42" s="100">
        <v>109</v>
      </c>
      <c r="U42" s="100">
        <v>18</v>
      </c>
      <c r="V42" s="100">
        <v>52</v>
      </c>
      <c r="W42" s="100">
        <v>375</v>
      </c>
      <c r="X42" s="100">
        <v>167</v>
      </c>
      <c r="Y42" s="107">
        <v>145</v>
      </c>
      <c r="Z42" s="93">
        <v>5242</v>
      </c>
      <c r="AA42" s="37"/>
      <c r="AB42" s="37"/>
    </row>
    <row r="43" spans="1:29" s="36" customFormat="1" ht="13.5" customHeight="1" x14ac:dyDescent="0.3">
      <c r="A43" s="150" t="s">
        <v>37</v>
      </c>
      <c r="B43" s="93">
        <f t="shared" ref="B43:Z43" si="0">SUM(B39:B42)</f>
        <v>3971</v>
      </c>
      <c r="C43" s="93">
        <f t="shared" si="0"/>
        <v>1739</v>
      </c>
      <c r="D43" s="106">
        <f t="shared" si="0"/>
        <v>865</v>
      </c>
      <c r="E43" s="109">
        <f t="shared" si="0"/>
        <v>2668</v>
      </c>
      <c r="F43" s="92">
        <f t="shared" si="0"/>
        <v>1406</v>
      </c>
      <c r="G43" s="50" t="s">
        <v>226</v>
      </c>
      <c r="H43" s="50" t="s">
        <v>226</v>
      </c>
      <c r="I43" s="50" t="s">
        <v>226</v>
      </c>
      <c r="J43" s="93">
        <f t="shared" si="0"/>
        <v>661</v>
      </c>
      <c r="K43" s="50" t="s">
        <v>226</v>
      </c>
      <c r="L43" s="50" t="s">
        <v>226</v>
      </c>
      <c r="M43" s="50" t="s">
        <v>226</v>
      </c>
      <c r="N43" s="50" t="s">
        <v>226</v>
      </c>
      <c r="O43" s="50" t="s">
        <v>226</v>
      </c>
      <c r="P43" s="50" t="s">
        <v>226</v>
      </c>
      <c r="Q43" s="50" t="s">
        <v>226</v>
      </c>
      <c r="R43" s="50" t="s">
        <v>226</v>
      </c>
      <c r="S43" s="93">
        <f t="shared" si="0"/>
        <v>4119</v>
      </c>
      <c r="T43" s="106">
        <f t="shared" si="0"/>
        <v>435</v>
      </c>
      <c r="U43" s="93">
        <f t="shared" si="0"/>
        <v>72</v>
      </c>
      <c r="V43" s="93">
        <f t="shared" si="0"/>
        <v>188</v>
      </c>
      <c r="W43" s="92">
        <f t="shared" si="0"/>
        <v>1519</v>
      </c>
      <c r="X43" s="93">
        <f t="shared" si="0"/>
        <v>721</v>
      </c>
      <c r="Y43" s="93">
        <f t="shared" si="0"/>
        <v>209</v>
      </c>
      <c r="Z43" s="93">
        <f t="shared" si="0"/>
        <v>18573</v>
      </c>
      <c r="AA43" s="58"/>
      <c r="AB43" s="58"/>
    </row>
    <row r="44" spans="1:29" ht="13.5" customHeight="1" x14ac:dyDescent="0.25">
      <c r="A44" s="150"/>
      <c r="B44" s="100"/>
      <c r="C44" s="100"/>
      <c r="D44" s="104"/>
      <c r="E44" s="105"/>
      <c r="F44" s="100"/>
      <c r="G44" s="48"/>
      <c r="H44" s="48"/>
      <c r="I44" s="48"/>
      <c r="J44" s="107"/>
      <c r="K44" s="48"/>
      <c r="L44" s="48"/>
      <c r="M44" s="48"/>
      <c r="N44" s="48"/>
      <c r="O44" s="48"/>
      <c r="P44" s="48"/>
      <c r="Q44" s="48"/>
      <c r="R44" s="48"/>
      <c r="S44" s="100"/>
      <c r="T44" s="104"/>
      <c r="U44" s="100"/>
      <c r="V44" s="100"/>
      <c r="W44" s="107"/>
      <c r="X44" s="100"/>
      <c r="Y44" s="100"/>
      <c r="Z44" s="93"/>
      <c r="AA44" s="37"/>
      <c r="AB44" s="37"/>
    </row>
    <row r="45" spans="1:29" ht="13.5" customHeight="1" x14ac:dyDescent="0.25">
      <c r="A45" s="150" t="s">
        <v>13</v>
      </c>
      <c r="B45" s="100"/>
      <c r="C45" s="100"/>
      <c r="D45" s="104"/>
      <c r="E45" s="104"/>
      <c r="F45" s="100"/>
      <c r="G45" s="47"/>
      <c r="H45" s="47"/>
      <c r="I45" s="47"/>
      <c r="J45" s="100"/>
      <c r="K45" s="47"/>
      <c r="L45" s="47"/>
      <c r="M45" s="47"/>
      <c r="N45" s="47"/>
      <c r="O45" s="47"/>
      <c r="P45" s="47"/>
      <c r="Q45" s="47"/>
      <c r="R45" s="47"/>
      <c r="S45" s="100"/>
      <c r="T45" s="104"/>
      <c r="U45" s="100"/>
      <c r="V45" s="100"/>
      <c r="W45" s="100"/>
      <c r="X45" s="100"/>
      <c r="Y45" s="100"/>
      <c r="Z45" s="93"/>
      <c r="AA45" s="37"/>
      <c r="AB45" s="37"/>
    </row>
    <row r="46" spans="1:29" ht="13.5" customHeight="1" x14ac:dyDescent="0.25">
      <c r="A46" s="149" t="s">
        <v>33</v>
      </c>
      <c r="B46" s="100">
        <v>915</v>
      </c>
      <c r="C46" s="100">
        <v>432</v>
      </c>
      <c r="D46" s="104">
        <v>218</v>
      </c>
      <c r="E46" s="104">
        <v>763</v>
      </c>
      <c r="F46" s="100">
        <v>366</v>
      </c>
      <c r="G46" s="47" t="s">
        <v>226</v>
      </c>
      <c r="H46" s="47" t="s">
        <v>226</v>
      </c>
      <c r="I46" s="47" t="s">
        <v>226</v>
      </c>
      <c r="J46" s="100">
        <v>140</v>
      </c>
      <c r="K46" s="47" t="s">
        <v>226</v>
      </c>
      <c r="L46" s="47" t="s">
        <v>226</v>
      </c>
      <c r="M46" s="47" t="s">
        <v>226</v>
      </c>
      <c r="N46" s="47" t="s">
        <v>226</v>
      </c>
      <c r="O46" s="47" t="s">
        <v>226</v>
      </c>
      <c r="P46" s="47" t="s">
        <v>226</v>
      </c>
      <c r="Q46" s="47" t="s">
        <v>226</v>
      </c>
      <c r="R46" s="47" t="s">
        <v>226</v>
      </c>
      <c r="S46" s="100">
        <v>1045</v>
      </c>
      <c r="T46" s="104">
        <v>110</v>
      </c>
      <c r="U46" s="100">
        <v>14</v>
      </c>
      <c r="V46" s="100">
        <v>37</v>
      </c>
      <c r="W46" s="100">
        <v>420</v>
      </c>
      <c r="X46" s="100">
        <v>158</v>
      </c>
      <c r="Y46" s="100">
        <v>32</v>
      </c>
      <c r="Z46" s="110">
        <f>SUM(B46:Y46)</f>
        <v>4650</v>
      </c>
      <c r="AA46" s="40"/>
      <c r="AB46" s="37"/>
    </row>
    <row r="47" spans="1:29" ht="13.5" customHeight="1" x14ac:dyDescent="0.25">
      <c r="A47" s="149" t="s">
        <v>34</v>
      </c>
      <c r="B47" s="100">
        <v>997</v>
      </c>
      <c r="C47" s="100">
        <v>464</v>
      </c>
      <c r="D47" s="104">
        <v>222</v>
      </c>
      <c r="E47" s="104">
        <v>643</v>
      </c>
      <c r="F47" s="100">
        <v>373</v>
      </c>
      <c r="G47" s="47" t="s">
        <v>226</v>
      </c>
      <c r="H47" s="47" t="s">
        <v>226</v>
      </c>
      <c r="I47" s="47" t="s">
        <v>226</v>
      </c>
      <c r="J47" s="100">
        <v>158</v>
      </c>
      <c r="K47" s="47" t="s">
        <v>226</v>
      </c>
      <c r="L47" s="47" t="s">
        <v>226</v>
      </c>
      <c r="M47" s="47" t="s">
        <v>226</v>
      </c>
      <c r="N47" s="47" t="s">
        <v>226</v>
      </c>
      <c r="O47" s="47" t="s">
        <v>226</v>
      </c>
      <c r="P47" s="47" t="s">
        <v>226</v>
      </c>
      <c r="Q47" s="47" t="s">
        <v>226</v>
      </c>
      <c r="R47" s="47" t="s">
        <v>226</v>
      </c>
      <c r="S47" s="100">
        <v>1000</v>
      </c>
      <c r="T47" s="104">
        <v>105</v>
      </c>
      <c r="U47" s="100">
        <v>74</v>
      </c>
      <c r="V47" s="100">
        <v>46</v>
      </c>
      <c r="W47" s="100">
        <v>412</v>
      </c>
      <c r="X47" s="100">
        <v>123</v>
      </c>
      <c r="Y47" s="100">
        <v>26</v>
      </c>
      <c r="Z47" s="110">
        <f>SUM(B47:Y47)</f>
        <v>4643</v>
      </c>
      <c r="AA47" s="40"/>
      <c r="AB47" s="37"/>
    </row>
    <row r="48" spans="1:29" ht="13.5" customHeight="1" x14ac:dyDescent="0.25">
      <c r="A48" s="149" t="s">
        <v>35</v>
      </c>
      <c r="B48" s="100">
        <v>797</v>
      </c>
      <c r="C48" s="100">
        <v>408</v>
      </c>
      <c r="D48" s="104">
        <v>193</v>
      </c>
      <c r="E48" s="104">
        <v>478</v>
      </c>
      <c r="F48" s="100">
        <v>315</v>
      </c>
      <c r="G48" s="47" t="s">
        <v>226</v>
      </c>
      <c r="H48" s="47" t="s">
        <v>226</v>
      </c>
      <c r="I48" s="47" t="s">
        <v>226</v>
      </c>
      <c r="J48" s="100">
        <v>112</v>
      </c>
      <c r="K48" s="47" t="s">
        <v>226</v>
      </c>
      <c r="L48" s="47" t="s">
        <v>226</v>
      </c>
      <c r="M48" s="47" t="s">
        <v>226</v>
      </c>
      <c r="N48" s="47" t="s">
        <v>226</v>
      </c>
      <c r="O48" s="47" t="s">
        <v>226</v>
      </c>
      <c r="P48" s="47" t="s">
        <v>226</v>
      </c>
      <c r="Q48" s="47" t="s">
        <v>226</v>
      </c>
      <c r="R48" s="47" t="s">
        <v>226</v>
      </c>
      <c r="S48" s="100">
        <v>954</v>
      </c>
      <c r="T48" s="104">
        <v>95</v>
      </c>
      <c r="U48" s="100">
        <v>26</v>
      </c>
      <c r="V48" s="100">
        <v>37</v>
      </c>
      <c r="W48" s="100">
        <v>312</v>
      </c>
      <c r="X48" s="100">
        <v>123</v>
      </c>
      <c r="Y48" s="100">
        <v>49</v>
      </c>
      <c r="Z48" s="110">
        <f>SUM(B48:Y48)</f>
        <v>3899</v>
      </c>
      <c r="AA48" s="40"/>
      <c r="AB48" s="37"/>
    </row>
    <row r="49" spans="1:28" ht="13.5" customHeight="1" x14ac:dyDescent="0.25">
      <c r="A49" s="149" t="s">
        <v>36</v>
      </c>
      <c r="B49" s="100">
        <v>1035</v>
      </c>
      <c r="C49" s="100">
        <v>472</v>
      </c>
      <c r="D49" s="104">
        <v>284</v>
      </c>
      <c r="E49" s="104">
        <v>795</v>
      </c>
      <c r="F49" s="100">
        <v>350</v>
      </c>
      <c r="G49" s="47" t="s">
        <v>226</v>
      </c>
      <c r="H49" s="47" t="s">
        <v>226</v>
      </c>
      <c r="I49" s="47" t="s">
        <v>226</v>
      </c>
      <c r="J49" s="100">
        <v>148</v>
      </c>
      <c r="K49" s="47" t="s">
        <v>226</v>
      </c>
      <c r="L49" s="47" t="s">
        <v>226</v>
      </c>
      <c r="M49" s="47" t="s">
        <v>226</v>
      </c>
      <c r="N49" s="47" t="s">
        <v>226</v>
      </c>
      <c r="O49" s="47" t="s">
        <v>226</v>
      </c>
      <c r="P49" s="47" t="s">
        <v>226</v>
      </c>
      <c r="Q49" s="47" t="s">
        <v>226</v>
      </c>
      <c r="R49" s="47" t="s">
        <v>226</v>
      </c>
      <c r="S49" s="100">
        <v>1202</v>
      </c>
      <c r="T49" s="104">
        <v>92</v>
      </c>
      <c r="U49" s="100">
        <v>18</v>
      </c>
      <c r="V49" s="100">
        <v>61</v>
      </c>
      <c r="W49" s="100">
        <v>350</v>
      </c>
      <c r="X49" s="100">
        <v>168</v>
      </c>
      <c r="Y49" s="100">
        <v>13</v>
      </c>
      <c r="Z49" s="110">
        <v>4988</v>
      </c>
      <c r="AA49" s="40"/>
      <c r="AB49" s="37"/>
    </row>
    <row r="50" spans="1:28" ht="13.5" customHeight="1" x14ac:dyDescent="0.25">
      <c r="A50" s="148" t="s">
        <v>37</v>
      </c>
      <c r="B50" s="93">
        <f t="shared" ref="B50:Z50" si="1">SUM(B46:B49)</f>
        <v>3744</v>
      </c>
      <c r="C50" s="93">
        <f t="shared" si="1"/>
        <v>1776</v>
      </c>
      <c r="D50" s="106">
        <f t="shared" si="1"/>
        <v>917</v>
      </c>
      <c r="E50" s="106">
        <f t="shared" si="1"/>
        <v>2679</v>
      </c>
      <c r="F50" s="93">
        <f t="shared" si="1"/>
        <v>1404</v>
      </c>
      <c r="G50" s="50" t="s">
        <v>226</v>
      </c>
      <c r="H50" s="50" t="s">
        <v>226</v>
      </c>
      <c r="I50" s="50" t="s">
        <v>226</v>
      </c>
      <c r="J50" s="93">
        <f t="shared" si="1"/>
        <v>558</v>
      </c>
      <c r="K50" s="50" t="s">
        <v>226</v>
      </c>
      <c r="L50" s="50" t="s">
        <v>226</v>
      </c>
      <c r="M50" s="50" t="s">
        <v>226</v>
      </c>
      <c r="N50" s="50" t="s">
        <v>226</v>
      </c>
      <c r="O50" s="50" t="s">
        <v>226</v>
      </c>
      <c r="P50" s="50" t="s">
        <v>226</v>
      </c>
      <c r="Q50" s="50" t="s">
        <v>226</v>
      </c>
      <c r="R50" s="50" t="s">
        <v>226</v>
      </c>
      <c r="S50" s="93">
        <f t="shared" si="1"/>
        <v>4201</v>
      </c>
      <c r="T50" s="106">
        <f t="shared" si="1"/>
        <v>402</v>
      </c>
      <c r="U50" s="93">
        <f t="shared" si="1"/>
        <v>132</v>
      </c>
      <c r="V50" s="93">
        <f t="shared" si="1"/>
        <v>181</v>
      </c>
      <c r="W50" s="93">
        <f t="shared" si="1"/>
        <v>1494</v>
      </c>
      <c r="X50" s="93">
        <f t="shared" si="1"/>
        <v>572</v>
      </c>
      <c r="Y50" s="93">
        <f t="shared" si="1"/>
        <v>120</v>
      </c>
      <c r="Z50" s="110">
        <f t="shared" si="1"/>
        <v>18180</v>
      </c>
      <c r="AA50" s="40"/>
      <c r="AB50" s="37"/>
    </row>
    <row r="51" spans="1:28" ht="13.5" customHeight="1" x14ac:dyDescent="0.25">
      <c r="A51" s="149"/>
      <c r="B51" s="100"/>
      <c r="C51" s="100"/>
      <c r="D51" s="104"/>
      <c r="E51" s="104"/>
      <c r="F51" s="100"/>
      <c r="G51" s="100"/>
      <c r="H51" s="100"/>
      <c r="I51" s="100"/>
      <c r="J51" s="100"/>
      <c r="K51" s="47"/>
      <c r="L51" s="47"/>
      <c r="M51" s="47"/>
      <c r="N51" s="47"/>
      <c r="O51" s="47"/>
      <c r="P51" s="47"/>
      <c r="Q51" s="47"/>
      <c r="R51" s="47"/>
      <c r="S51" s="100"/>
      <c r="T51" s="104"/>
      <c r="U51" s="100"/>
      <c r="V51" s="100"/>
      <c r="W51" s="100"/>
      <c r="X51" s="100"/>
      <c r="Y51" s="100"/>
      <c r="Z51" s="110"/>
      <c r="AA51" s="40"/>
      <c r="AB51" s="37"/>
    </row>
    <row r="52" spans="1:28" ht="13.5" customHeight="1" x14ac:dyDescent="0.25">
      <c r="A52" s="150" t="s">
        <v>227</v>
      </c>
      <c r="B52" s="100"/>
      <c r="C52" s="100"/>
      <c r="D52" s="104"/>
      <c r="E52" s="104"/>
      <c r="F52" s="100"/>
      <c r="G52" s="100"/>
      <c r="H52" s="100"/>
      <c r="I52" s="100"/>
      <c r="J52" s="100"/>
      <c r="K52" s="100"/>
      <c r="L52" s="100"/>
      <c r="M52" s="100"/>
      <c r="N52" s="100"/>
      <c r="O52" s="100"/>
      <c r="P52" s="100"/>
      <c r="Q52" s="100"/>
      <c r="R52" s="100"/>
      <c r="S52" s="100"/>
      <c r="T52" s="104"/>
      <c r="U52" s="100"/>
      <c r="V52" s="100"/>
      <c r="W52" s="100"/>
      <c r="X52" s="100"/>
      <c r="Y52" s="100"/>
      <c r="Z52" s="110"/>
      <c r="AA52" s="40"/>
      <c r="AB52" s="37"/>
    </row>
    <row r="53" spans="1:28" s="44" customFormat="1" ht="13.5" customHeight="1" x14ac:dyDescent="0.2">
      <c r="A53" s="145" t="s">
        <v>33</v>
      </c>
      <c r="B53" s="100">
        <v>1027</v>
      </c>
      <c r="C53" s="100">
        <v>428</v>
      </c>
      <c r="D53" s="100">
        <v>322</v>
      </c>
      <c r="E53" s="100">
        <v>798</v>
      </c>
      <c r="F53" s="100">
        <v>320</v>
      </c>
      <c r="G53" s="100">
        <v>19</v>
      </c>
      <c r="H53" s="100">
        <v>105</v>
      </c>
      <c r="I53" s="100">
        <v>10</v>
      </c>
      <c r="J53" s="93">
        <v>134</v>
      </c>
      <c r="K53" s="100">
        <v>652</v>
      </c>
      <c r="L53" s="100">
        <v>31</v>
      </c>
      <c r="M53" s="100">
        <v>83</v>
      </c>
      <c r="N53" s="100">
        <v>31</v>
      </c>
      <c r="O53" s="100">
        <v>30</v>
      </c>
      <c r="P53" s="100">
        <v>408</v>
      </c>
      <c r="Q53" s="100">
        <v>23</v>
      </c>
      <c r="R53" s="100">
        <v>16</v>
      </c>
      <c r="S53" s="93">
        <v>1274</v>
      </c>
      <c r="T53" s="100">
        <v>98</v>
      </c>
      <c r="U53" s="100">
        <v>14</v>
      </c>
      <c r="V53" s="100">
        <v>38</v>
      </c>
      <c r="W53" s="100">
        <v>372</v>
      </c>
      <c r="X53" s="100">
        <v>76</v>
      </c>
      <c r="Y53" s="100">
        <v>15</v>
      </c>
      <c r="Z53" s="107">
        <v>4916</v>
      </c>
      <c r="AA53" s="42"/>
      <c r="AB53" s="43"/>
    </row>
    <row r="54" spans="1:28" s="34" customFormat="1" ht="12.75" x14ac:dyDescent="0.2">
      <c r="A54" s="151" t="s">
        <v>34</v>
      </c>
      <c r="B54" s="111">
        <v>1027</v>
      </c>
      <c r="C54" s="111">
        <v>481</v>
      </c>
      <c r="D54" s="111">
        <v>315</v>
      </c>
      <c r="E54" s="111">
        <v>717</v>
      </c>
      <c r="F54" s="111">
        <v>317</v>
      </c>
      <c r="G54" s="111">
        <v>17</v>
      </c>
      <c r="H54" s="111">
        <v>95</v>
      </c>
      <c r="I54" s="111">
        <v>16</v>
      </c>
      <c r="J54" s="112">
        <v>128</v>
      </c>
      <c r="K54" s="111">
        <v>79</v>
      </c>
      <c r="L54" s="111">
        <v>70</v>
      </c>
      <c r="M54" s="111">
        <v>127</v>
      </c>
      <c r="N54" s="111">
        <v>65</v>
      </c>
      <c r="O54" s="111">
        <v>44</v>
      </c>
      <c r="P54" s="111">
        <v>696</v>
      </c>
      <c r="Q54" s="111">
        <v>44</v>
      </c>
      <c r="R54" s="111">
        <v>35</v>
      </c>
      <c r="S54" s="112">
        <v>1160</v>
      </c>
      <c r="T54" s="111">
        <v>90</v>
      </c>
      <c r="U54" s="111">
        <v>17</v>
      </c>
      <c r="V54" s="111">
        <v>24</v>
      </c>
      <c r="W54" s="111">
        <v>429</v>
      </c>
      <c r="X54" s="111">
        <v>38</v>
      </c>
      <c r="Y54" s="111">
        <v>14</v>
      </c>
      <c r="Z54" s="111">
        <v>4757</v>
      </c>
    </row>
    <row r="55" spans="1:28" x14ac:dyDescent="0.25">
      <c r="Z55" s="45" t="s">
        <v>47</v>
      </c>
    </row>
    <row r="56" spans="1:28" x14ac:dyDescent="0.25">
      <c r="A56" s="31"/>
      <c r="Z56" s="45"/>
    </row>
    <row r="57" spans="1:28" x14ac:dyDescent="0.25">
      <c r="A57" s="21" t="s">
        <v>165</v>
      </c>
      <c r="B57" s="35"/>
      <c r="C57" s="35"/>
      <c r="D57" s="35"/>
      <c r="E57" s="35"/>
      <c r="F57" s="35"/>
      <c r="G57" s="35"/>
      <c r="H57" s="35"/>
      <c r="I57" s="35"/>
      <c r="J57" s="35"/>
      <c r="K57" s="35"/>
      <c r="L57" s="35"/>
      <c r="M57" s="35"/>
      <c r="N57" s="35"/>
      <c r="O57" s="35"/>
      <c r="P57" s="35"/>
      <c r="Q57" s="35"/>
      <c r="R57" s="35"/>
      <c r="T57" s="35"/>
      <c r="U57" s="35"/>
      <c r="Y57" s="35"/>
      <c r="Z57" s="35"/>
    </row>
    <row r="58" spans="1:28" x14ac:dyDescent="0.25">
      <c r="A58" s="21" t="s">
        <v>166</v>
      </c>
      <c r="B58" s="35"/>
      <c r="C58" s="35"/>
      <c r="D58" s="35"/>
      <c r="E58" s="35"/>
      <c r="F58" s="35"/>
      <c r="G58" s="35"/>
      <c r="H58" s="35"/>
      <c r="I58" s="35"/>
      <c r="J58" s="35"/>
      <c r="K58" s="35"/>
      <c r="L58" s="35"/>
      <c r="M58" s="35"/>
      <c r="N58" s="35"/>
      <c r="O58" s="35"/>
      <c r="P58" s="35"/>
      <c r="Q58" s="35"/>
      <c r="R58" s="35"/>
      <c r="S58" s="35"/>
      <c r="T58" s="35"/>
      <c r="U58" s="35"/>
      <c r="Z58" s="35"/>
    </row>
    <row r="59" spans="1:28" s="34" customFormat="1" x14ac:dyDescent="0.25">
      <c r="A59" s="21" t="s">
        <v>167</v>
      </c>
      <c r="B59" s="35"/>
      <c r="C59" s="35"/>
      <c r="D59" s="35"/>
      <c r="E59" s="35"/>
      <c r="F59" s="35"/>
      <c r="G59" s="35"/>
      <c r="H59" s="35"/>
      <c r="I59" s="35"/>
      <c r="J59" s="35"/>
      <c r="K59" s="35"/>
      <c r="L59" s="35"/>
      <c r="M59" s="35"/>
      <c r="N59" s="35"/>
      <c r="O59" s="35"/>
      <c r="P59" s="35"/>
      <c r="Q59" s="35"/>
      <c r="R59" s="35"/>
      <c r="S59" s="35"/>
      <c r="T59" s="35"/>
      <c r="U59" s="35"/>
      <c r="V59" s="35"/>
      <c r="W59" s="35"/>
      <c r="X59" s="35"/>
      <c r="Y59" s="35"/>
      <c r="Z59" s="35"/>
    </row>
    <row r="60" spans="1:28" x14ac:dyDescent="0.25">
      <c r="A60" s="22" t="s">
        <v>168</v>
      </c>
      <c r="B60" s="46"/>
      <c r="C60" s="46"/>
      <c r="D60" s="46"/>
      <c r="E60" s="46"/>
      <c r="F60" s="46"/>
      <c r="G60" s="46"/>
      <c r="H60" s="46"/>
      <c r="I60" s="46"/>
      <c r="J60" s="46"/>
      <c r="K60" s="46"/>
      <c r="L60" s="46"/>
      <c r="M60" s="46"/>
      <c r="N60" s="46"/>
      <c r="O60" s="46"/>
      <c r="P60" s="46"/>
      <c r="Q60" s="46"/>
      <c r="R60" s="46"/>
      <c r="S60" s="35"/>
      <c r="T60" s="46"/>
      <c r="U60" s="46"/>
      <c r="V60" s="46"/>
      <c r="W60" s="46"/>
      <c r="X60" s="46"/>
      <c r="Y60" s="46"/>
      <c r="Z60" s="46"/>
    </row>
    <row r="61" spans="1:28" x14ac:dyDescent="0.25">
      <c r="A61" s="57" t="s">
        <v>169</v>
      </c>
      <c r="B61" s="34"/>
      <c r="C61" s="34"/>
      <c r="D61" s="34"/>
      <c r="E61" s="34"/>
      <c r="F61" s="34"/>
      <c r="G61" s="34"/>
      <c r="H61" s="34"/>
      <c r="I61" s="34"/>
      <c r="J61" s="34"/>
      <c r="K61" s="34"/>
      <c r="L61" s="34"/>
      <c r="M61" s="34"/>
      <c r="N61" s="34"/>
      <c r="O61" s="34"/>
      <c r="P61" s="34"/>
      <c r="Q61" s="34"/>
      <c r="R61" s="34"/>
      <c r="S61" s="46"/>
      <c r="T61" s="34"/>
      <c r="U61" s="34"/>
      <c r="V61" s="34"/>
      <c r="W61" s="34"/>
      <c r="X61" s="34"/>
      <c r="Y61" s="34"/>
      <c r="Z61" s="34"/>
    </row>
    <row r="62" spans="1:28" x14ac:dyDescent="0.25">
      <c r="A62" s="21" t="s">
        <v>170</v>
      </c>
      <c r="S62" s="34"/>
    </row>
    <row r="63" spans="1:28" x14ac:dyDescent="0.25">
      <c r="A63" s="21" t="s">
        <v>171</v>
      </c>
      <c r="B63" s="34"/>
      <c r="C63" s="34"/>
      <c r="D63" s="34"/>
      <c r="E63" s="34"/>
      <c r="F63" s="34"/>
      <c r="G63" s="34"/>
      <c r="H63" s="34"/>
      <c r="I63" s="34"/>
      <c r="J63" s="34"/>
      <c r="K63" s="34"/>
      <c r="L63" s="34"/>
      <c r="M63" s="34"/>
      <c r="N63" s="34"/>
      <c r="O63" s="34"/>
      <c r="P63" s="34"/>
      <c r="Q63" s="34"/>
      <c r="R63" s="34"/>
      <c r="T63" s="34"/>
      <c r="U63" s="34"/>
      <c r="V63" s="34"/>
      <c r="W63" s="34"/>
      <c r="X63" s="34"/>
      <c r="Y63" s="34"/>
      <c r="Z63" s="34"/>
    </row>
    <row r="64" spans="1:28" x14ac:dyDescent="0.25">
      <c r="A64" s="21" t="s">
        <v>172</v>
      </c>
      <c r="S64" s="34"/>
    </row>
    <row r="65" spans="1:26" x14ac:dyDescent="0.25">
      <c r="A65" s="21" t="s">
        <v>253</v>
      </c>
    </row>
    <row r="66" spans="1:26" x14ac:dyDescent="0.25">
      <c r="A66" s="21" t="s">
        <v>254</v>
      </c>
    </row>
    <row r="67" spans="1:26" x14ac:dyDescent="0.25">
      <c r="A67" s="21" t="s">
        <v>255</v>
      </c>
      <c r="B67" s="37"/>
      <c r="C67" s="37"/>
      <c r="D67" s="37"/>
      <c r="E67" s="37"/>
      <c r="F67" s="37"/>
      <c r="G67" s="37"/>
      <c r="H67" s="37"/>
      <c r="I67" s="37"/>
      <c r="J67" s="37"/>
      <c r="K67" s="37"/>
      <c r="L67" s="37"/>
      <c r="M67" s="37"/>
      <c r="N67" s="37"/>
      <c r="O67" s="37"/>
      <c r="P67" s="37"/>
      <c r="Q67" s="37"/>
      <c r="R67" s="37"/>
      <c r="T67" s="37"/>
      <c r="U67" s="37"/>
      <c r="V67" s="37"/>
      <c r="W67" s="37"/>
      <c r="X67" s="37"/>
      <c r="Y67" s="37"/>
      <c r="Z67" s="37"/>
    </row>
    <row r="68" spans="1:26" x14ac:dyDescent="0.25">
      <c r="A68" s="21" t="s">
        <v>266</v>
      </c>
      <c r="B68" s="38"/>
      <c r="C68" s="38"/>
      <c r="D68" s="38"/>
      <c r="E68" s="38"/>
      <c r="F68" s="38"/>
      <c r="G68" s="38"/>
      <c r="H68" s="38"/>
      <c r="I68" s="38"/>
      <c r="J68" s="38"/>
      <c r="K68" s="38"/>
      <c r="L68" s="38"/>
      <c r="M68" s="38"/>
      <c r="N68" s="38"/>
      <c r="O68" s="38"/>
      <c r="P68" s="38"/>
      <c r="Q68" s="38"/>
      <c r="R68" s="38"/>
      <c r="S68" s="37"/>
      <c r="T68" s="38"/>
      <c r="U68" s="38"/>
      <c r="V68" s="38"/>
      <c r="W68" s="38"/>
      <c r="X68" s="38"/>
      <c r="Y68" s="38"/>
      <c r="Z68" s="38"/>
    </row>
    <row r="69" spans="1:26" ht="14.25" x14ac:dyDescent="0.25">
      <c r="A69" s="61"/>
      <c r="S69" s="38"/>
    </row>
    <row r="70" spans="1:26" ht="14.25" x14ac:dyDescent="0.25">
      <c r="A70" s="61"/>
    </row>
  </sheetData>
  <mergeCells count="16">
    <mergeCell ref="G3:J3"/>
    <mergeCell ref="X3:X4"/>
    <mergeCell ref="A1:Z1"/>
    <mergeCell ref="A3:A4"/>
    <mergeCell ref="B3:B4"/>
    <mergeCell ref="C3:C4"/>
    <mergeCell ref="D3:D4"/>
    <mergeCell ref="E3:E4"/>
    <mergeCell ref="F3:F4"/>
    <mergeCell ref="K3:S3"/>
    <mergeCell ref="Y3:Y4"/>
    <mergeCell ref="Z3:Z4"/>
    <mergeCell ref="T3:T4"/>
    <mergeCell ref="U3:U4"/>
    <mergeCell ref="V3:V4"/>
    <mergeCell ref="W3:W4"/>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zoomScaleNormal="100" workbookViewId="0">
      <pane ySplit="4" topLeftCell="A5" activePane="bottomLeft" state="frozen"/>
      <selection pane="bottomLeft" sqref="A1:N1"/>
    </sheetView>
  </sheetViews>
  <sheetFormatPr defaultRowHeight="13.5" x14ac:dyDescent="0.25"/>
  <cols>
    <col min="1" max="1" width="15.42578125" style="41" customWidth="1"/>
    <col min="2" max="2" width="10.5703125" style="272" customWidth="1"/>
    <col min="3" max="3" width="10.7109375" style="272" bestFit="1" customWidth="1"/>
    <col min="4" max="5" width="9.28515625" style="272" bestFit="1" customWidth="1"/>
    <col min="6" max="6" width="10.28515625" style="272" customWidth="1"/>
    <col min="7" max="7" width="10.7109375" style="272" bestFit="1" customWidth="1"/>
    <col min="8" max="9" width="9.28515625" style="272" bestFit="1" customWidth="1"/>
    <col min="10" max="11" width="9.28515625" style="41" bestFit="1" customWidth="1"/>
    <col min="12" max="12" width="11.140625" style="41" customWidth="1"/>
    <col min="13" max="13" width="9.28515625" style="41" bestFit="1" customWidth="1"/>
    <col min="14" max="14" width="9.42578125" style="41" bestFit="1" customWidth="1"/>
    <col min="15" max="256" width="9.140625" style="41"/>
    <col min="257" max="257" width="15.42578125" style="41" customWidth="1"/>
    <col min="258" max="258" width="10.5703125" style="41" customWidth="1"/>
    <col min="259" max="259" width="10.7109375" style="41" bestFit="1" customWidth="1"/>
    <col min="260" max="261" width="9.28515625" style="41" bestFit="1" customWidth="1"/>
    <col min="262" max="262" width="10.28515625" style="41" customWidth="1"/>
    <col min="263" max="263" width="10.7109375" style="41" bestFit="1" customWidth="1"/>
    <col min="264" max="267" width="9.28515625" style="41" bestFit="1" customWidth="1"/>
    <col min="268" max="268" width="11.140625" style="41" customWidth="1"/>
    <col min="269" max="269" width="9.28515625" style="41" bestFit="1" customWidth="1"/>
    <col min="270" max="270" width="9.42578125" style="41" bestFit="1" customWidth="1"/>
    <col min="271" max="512" width="9.140625" style="41"/>
    <col min="513" max="513" width="15.42578125" style="41" customWidth="1"/>
    <col min="514" max="514" width="10.5703125" style="41" customWidth="1"/>
    <col min="515" max="515" width="10.7109375" style="41" bestFit="1" customWidth="1"/>
    <col min="516" max="517" width="9.28515625" style="41" bestFit="1" customWidth="1"/>
    <col min="518" max="518" width="10.28515625" style="41" customWidth="1"/>
    <col min="519" max="519" width="10.7109375" style="41" bestFit="1" customWidth="1"/>
    <col min="520" max="523" width="9.28515625" style="41" bestFit="1" customWidth="1"/>
    <col min="524" max="524" width="11.140625" style="41" customWidth="1"/>
    <col min="525" max="525" width="9.28515625" style="41" bestFit="1" customWidth="1"/>
    <col min="526" max="526" width="9.42578125" style="41" bestFit="1" customWidth="1"/>
    <col min="527" max="768" width="9.140625" style="41"/>
    <col min="769" max="769" width="15.42578125" style="41" customWidth="1"/>
    <col min="770" max="770" width="10.5703125" style="41" customWidth="1"/>
    <col min="771" max="771" width="10.7109375" style="41" bestFit="1" customWidth="1"/>
    <col min="772" max="773" width="9.28515625" style="41" bestFit="1" customWidth="1"/>
    <col min="774" max="774" width="10.28515625" style="41" customWidth="1"/>
    <col min="775" max="775" width="10.7109375" style="41" bestFit="1" customWidth="1"/>
    <col min="776" max="779" width="9.28515625" style="41" bestFit="1" customWidth="1"/>
    <col min="780" max="780" width="11.140625" style="41" customWidth="1"/>
    <col min="781" max="781" width="9.28515625" style="41" bestFit="1" customWidth="1"/>
    <col min="782" max="782" width="9.42578125" style="41" bestFit="1" customWidth="1"/>
    <col min="783" max="1024" width="9.140625" style="41"/>
    <col min="1025" max="1025" width="15.42578125" style="41" customWidth="1"/>
    <col min="1026" max="1026" width="10.5703125" style="41" customWidth="1"/>
    <col min="1027" max="1027" width="10.7109375" style="41" bestFit="1" customWidth="1"/>
    <col min="1028" max="1029" width="9.28515625" style="41" bestFit="1" customWidth="1"/>
    <col min="1030" max="1030" width="10.28515625" style="41" customWidth="1"/>
    <col min="1031" max="1031" width="10.7109375" style="41" bestFit="1" customWidth="1"/>
    <col min="1032" max="1035" width="9.28515625" style="41" bestFit="1" customWidth="1"/>
    <col min="1036" max="1036" width="11.140625" style="41" customWidth="1"/>
    <col min="1037" max="1037" width="9.28515625" style="41" bestFit="1" customWidth="1"/>
    <col min="1038" max="1038" width="9.42578125" style="41" bestFit="1" customWidth="1"/>
    <col min="1039" max="1280" width="9.140625" style="41"/>
    <col min="1281" max="1281" width="15.42578125" style="41" customWidth="1"/>
    <col min="1282" max="1282" width="10.5703125" style="41" customWidth="1"/>
    <col min="1283" max="1283" width="10.7109375" style="41" bestFit="1" customWidth="1"/>
    <col min="1284" max="1285" width="9.28515625" style="41" bestFit="1" customWidth="1"/>
    <col min="1286" max="1286" width="10.28515625" style="41" customWidth="1"/>
    <col min="1287" max="1287" width="10.7109375" style="41" bestFit="1" customWidth="1"/>
    <col min="1288" max="1291" width="9.28515625" style="41" bestFit="1" customWidth="1"/>
    <col min="1292" max="1292" width="11.140625" style="41" customWidth="1"/>
    <col min="1293" max="1293" width="9.28515625" style="41" bestFit="1" customWidth="1"/>
    <col min="1294" max="1294" width="9.42578125" style="41" bestFit="1" customWidth="1"/>
    <col min="1295" max="1536" width="9.140625" style="41"/>
    <col min="1537" max="1537" width="15.42578125" style="41" customWidth="1"/>
    <col min="1538" max="1538" width="10.5703125" style="41" customWidth="1"/>
    <col min="1539" max="1539" width="10.7109375" style="41" bestFit="1" customWidth="1"/>
    <col min="1540" max="1541" width="9.28515625" style="41" bestFit="1" customWidth="1"/>
    <col min="1542" max="1542" width="10.28515625" style="41" customWidth="1"/>
    <col min="1543" max="1543" width="10.7109375" style="41" bestFit="1" customWidth="1"/>
    <col min="1544" max="1547" width="9.28515625" style="41" bestFit="1" customWidth="1"/>
    <col min="1548" max="1548" width="11.140625" style="41" customWidth="1"/>
    <col min="1549" max="1549" width="9.28515625" style="41" bestFit="1" customWidth="1"/>
    <col min="1550" max="1550" width="9.42578125" style="41" bestFit="1" customWidth="1"/>
    <col min="1551" max="1792" width="9.140625" style="41"/>
    <col min="1793" max="1793" width="15.42578125" style="41" customWidth="1"/>
    <col min="1794" max="1794" width="10.5703125" style="41" customWidth="1"/>
    <col min="1795" max="1795" width="10.7109375" style="41" bestFit="1" customWidth="1"/>
    <col min="1796" max="1797" width="9.28515625" style="41" bestFit="1" customWidth="1"/>
    <col min="1798" max="1798" width="10.28515625" style="41" customWidth="1"/>
    <col min="1799" max="1799" width="10.7109375" style="41" bestFit="1" customWidth="1"/>
    <col min="1800" max="1803" width="9.28515625" style="41" bestFit="1" customWidth="1"/>
    <col min="1804" max="1804" width="11.140625" style="41" customWidth="1"/>
    <col min="1805" max="1805" width="9.28515625" style="41" bestFit="1" customWidth="1"/>
    <col min="1806" max="1806" width="9.42578125" style="41" bestFit="1" customWidth="1"/>
    <col min="1807" max="2048" width="9.140625" style="41"/>
    <col min="2049" max="2049" width="15.42578125" style="41" customWidth="1"/>
    <col min="2050" max="2050" width="10.5703125" style="41" customWidth="1"/>
    <col min="2051" max="2051" width="10.7109375" style="41" bestFit="1" customWidth="1"/>
    <col min="2052" max="2053" width="9.28515625" style="41" bestFit="1" customWidth="1"/>
    <col min="2054" max="2054" width="10.28515625" style="41" customWidth="1"/>
    <col min="2055" max="2055" width="10.7109375" style="41" bestFit="1" customWidth="1"/>
    <col min="2056" max="2059" width="9.28515625" style="41" bestFit="1" customWidth="1"/>
    <col min="2060" max="2060" width="11.140625" style="41" customWidth="1"/>
    <col min="2061" max="2061" width="9.28515625" style="41" bestFit="1" customWidth="1"/>
    <col min="2062" max="2062" width="9.42578125" style="41" bestFit="1" customWidth="1"/>
    <col min="2063" max="2304" width="9.140625" style="41"/>
    <col min="2305" max="2305" width="15.42578125" style="41" customWidth="1"/>
    <col min="2306" max="2306" width="10.5703125" style="41" customWidth="1"/>
    <col min="2307" max="2307" width="10.7109375" style="41" bestFit="1" customWidth="1"/>
    <col min="2308" max="2309" width="9.28515625" style="41" bestFit="1" customWidth="1"/>
    <col min="2310" max="2310" width="10.28515625" style="41" customWidth="1"/>
    <col min="2311" max="2311" width="10.7109375" style="41" bestFit="1" customWidth="1"/>
    <col min="2312" max="2315" width="9.28515625" style="41" bestFit="1" customWidth="1"/>
    <col min="2316" max="2316" width="11.140625" style="41" customWidth="1"/>
    <col min="2317" max="2317" width="9.28515625" style="41" bestFit="1" customWidth="1"/>
    <col min="2318" max="2318" width="9.42578125" style="41" bestFit="1" customWidth="1"/>
    <col min="2319" max="2560" width="9.140625" style="41"/>
    <col min="2561" max="2561" width="15.42578125" style="41" customWidth="1"/>
    <col min="2562" max="2562" width="10.5703125" style="41" customWidth="1"/>
    <col min="2563" max="2563" width="10.7109375" style="41" bestFit="1" customWidth="1"/>
    <col min="2564" max="2565" width="9.28515625" style="41" bestFit="1" customWidth="1"/>
    <col min="2566" max="2566" width="10.28515625" style="41" customWidth="1"/>
    <col min="2567" max="2567" width="10.7109375" style="41" bestFit="1" customWidth="1"/>
    <col min="2568" max="2571" width="9.28515625" style="41" bestFit="1" customWidth="1"/>
    <col min="2572" max="2572" width="11.140625" style="41" customWidth="1"/>
    <col min="2573" max="2573" width="9.28515625" style="41" bestFit="1" customWidth="1"/>
    <col min="2574" max="2574" width="9.42578125" style="41" bestFit="1" customWidth="1"/>
    <col min="2575" max="2816" width="9.140625" style="41"/>
    <col min="2817" max="2817" width="15.42578125" style="41" customWidth="1"/>
    <col min="2818" max="2818" width="10.5703125" style="41" customWidth="1"/>
    <col min="2819" max="2819" width="10.7109375" style="41" bestFit="1" customWidth="1"/>
    <col min="2820" max="2821" width="9.28515625" style="41" bestFit="1" customWidth="1"/>
    <col min="2822" max="2822" width="10.28515625" style="41" customWidth="1"/>
    <col min="2823" max="2823" width="10.7109375" style="41" bestFit="1" customWidth="1"/>
    <col min="2824" max="2827" width="9.28515625" style="41" bestFit="1" customWidth="1"/>
    <col min="2828" max="2828" width="11.140625" style="41" customWidth="1"/>
    <col min="2829" max="2829" width="9.28515625" style="41" bestFit="1" customWidth="1"/>
    <col min="2830" max="2830" width="9.42578125" style="41" bestFit="1" customWidth="1"/>
    <col min="2831" max="3072" width="9.140625" style="41"/>
    <col min="3073" max="3073" width="15.42578125" style="41" customWidth="1"/>
    <col min="3074" max="3074" width="10.5703125" style="41" customWidth="1"/>
    <col min="3075" max="3075" width="10.7109375" style="41" bestFit="1" customWidth="1"/>
    <col min="3076" max="3077" width="9.28515625" style="41" bestFit="1" customWidth="1"/>
    <col min="3078" max="3078" width="10.28515625" style="41" customWidth="1"/>
    <col min="3079" max="3079" width="10.7109375" style="41" bestFit="1" customWidth="1"/>
    <col min="3080" max="3083" width="9.28515625" style="41" bestFit="1" customWidth="1"/>
    <col min="3084" max="3084" width="11.140625" style="41" customWidth="1"/>
    <col min="3085" max="3085" width="9.28515625" style="41" bestFit="1" customWidth="1"/>
    <col min="3086" max="3086" width="9.42578125" style="41" bestFit="1" customWidth="1"/>
    <col min="3087" max="3328" width="9.140625" style="41"/>
    <col min="3329" max="3329" width="15.42578125" style="41" customWidth="1"/>
    <col min="3330" max="3330" width="10.5703125" style="41" customWidth="1"/>
    <col min="3331" max="3331" width="10.7109375" style="41" bestFit="1" customWidth="1"/>
    <col min="3332" max="3333" width="9.28515625" style="41" bestFit="1" customWidth="1"/>
    <col min="3334" max="3334" width="10.28515625" style="41" customWidth="1"/>
    <col min="3335" max="3335" width="10.7109375" style="41" bestFit="1" customWidth="1"/>
    <col min="3336" max="3339" width="9.28515625" style="41" bestFit="1" customWidth="1"/>
    <col min="3340" max="3340" width="11.140625" style="41" customWidth="1"/>
    <col min="3341" max="3341" width="9.28515625" style="41" bestFit="1" customWidth="1"/>
    <col min="3342" max="3342" width="9.42578125" style="41" bestFit="1" customWidth="1"/>
    <col min="3343" max="3584" width="9.140625" style="41"/>
    <col min="3585" max="3585" width="15.42578125" style="41" customWidth="1"/>
    <col min="3586" max="3586" width="10.5703125" style="41" customWidth="1"/>
    <col min="3587" max="3587" width="10.7109375" style="41" bestFit="1" customWidth="1"/>
    <col min="3588" max="3589" width="9.28515625" style="41" bestFit="1" customWidth="1"/>
    <col min="3590" max="3590" width="10.28515625" style="41" customWidth="1"/>
    <col min="3591" max="3591" width="10.7109375" style="41" bestFit="1" customWidth="1"/>
    <col min="3592" max="3595" width="9.28515625" style="41" bestFit="1" customWidth="1"/>
    <col min="3596" max="3596" width="11.140625" style="41" customWidth="1"/>
    <col min="3597" max="3597" width="9.28515625" style="41" bestFit="1" customWidth="1"/>
    <col min="3598" max="3598" width="9.42578125" style="41" bestFit="1" customWidth="1"/>
    <col min="3599" max="3840" width="9.140625" style="41"/>
    <col min="3841" max="3841" width="15.42578125" style="41" customWidth="1"/>
    <col min="3842" max="3842" width="10.5703125" style="41" customWidth="1"/>
    <col min="3843" max="3843" width="10.7109375" style="41" bestFit="1" customWidth="1"/>
    <col min="3844" max="3845" width="9.28515625" style="41" bestFit="1" customWidth="1"/>
    <col min="3846" max="3846" width="10.28515625" style="41" customWidth="1"/>
    <col min="3847" max="3847" width="10.7109375" style="41" bestFit="1" customWidth="1"/>
    <col min="3848" max="3851" width="9.28515625" style="41" bestFit="1" customWidth="1"/>
    <col min="3852" max="3852" width="11.140625" style="41" customWidth="1"/>
    <col min="3853" max="3853" width="9.28515625" style="41" bestFit="1" customWidth="1"/>
    <col min="3854" max="3854" width="9.42578125" style="41" bestFit="1" customWidth="1"/>
    <col min="3855" max="4096" width="9.140625" style="41"/>
    <col min="4097" max="4097" width="15.42578125" style="41" customWidth="1"/>
    <col min="4098" max="4098" width="10.5703125" style="41" customWidth="1"/>
    <col min="4099" max="4099" width="10.7109375" style="41" bestFit="1" customWidth="1"/>
    <col min="4100" max="4101" width="9.28515625" style="41" bestFit="1" customWidth="1"/>
    <col min="4102" max="4102" width="10.28515625" style="41" customWidth="1"/>
    <col min="4103" max="4103" width="10.7109375" style="41" bestFit="1" customWidth="1"/>
    <col min="4104" max="4107" width="9.28515625" style="41" bestFit="1" customWidth="1"/>
    <col min="4108" max="4108" width="11.140625" style="41" customWidth="1"/>
    <col min="4109" max="4109" width="9.28515625" style="41" bestFit="1" customWidth="1"/>
    <col min="4110" max="4110" width="9.42578125" style="41" bestFit="1" customWidth="1"/>
    <col min="4111" max="4352" width="9.140625" style="41"/>
    <col min="4353" max="4353" width="15.42578125" style="41" customWidth="1"/>
    <col min="4354" max="4354" width="10.5703125" style="41" customWidth="1"/>
    <col min="4355" max="4355" width="10.7109375" style="41" bestFit="1" customWidth="1"/>
    <col min="4356" max="4357" width="9.28515625" style="41" bestFit="1" customWidth="1"/>
    <col min="4358" max="4358" width="10.28515625" style="41" customWidth="1"/>
    <col min="4359" max="4359" width="10.7109375" style="41" bestFit="1" customWidth="1"/>
    <col min="4360" max="4363" width="9.28515625" style="41" bestFit="1" customWidth="1"/>
    <col min="4364" max="4364" width="11.140625" style="41" customWidth="1"/>
    <col min="4365" max="4365" width="9.28515625" style="41" bestFit="1" customWidth="1"/>
    <col min="4366" max="4366" width="9.42578125" style="41" bestFit="1" customWidth="1"/>
    <col min="4367" max="4608" width="9.140625" style="41"/>
    <col min="4609" max="4609" width="15.42578125" style="41" customWidth="1"/>
    <col min="4610" max="4610" width="10.5703125" style="41" customWidth="1"/>
    <col min="4611" max="4611" width="10.7109375" style="41" bestFit="1" customWidth="1"/>
    <col min="4612" max="4613" width="9.28515625" style="41" bestFit="1" customWidth="1"/>
    <col min="4614" max="4614" width="10.28515625" style="41" customWidth="1"/>
    <col min="4615" max="4615" width="10.7109375" style="41" bestFit="1" customWidth="1"/>
    <col min="4616" max="4619" width="9.28515625" style="41" bestFit="1" customWidth="1"/>
    <col min="4620" max="4620" width="11.140625" style="41" customWidth="1"/>
    <col min="4621" max="4621" width="9.28515625" style="41" bestFit="1" customWidth="1"/>
    <col min="4622" max="4622" width="9.42578125" style="41" bestFit="1" customWidth="1"/>
    <col min="4623" max="4864" width="9.140625" style="41"/>
    <col min="4865" max="4865" width="15.42578125" style="41" customWidth="1"/>
    <col min="4866" max="4866" width="10.5703125" style="41" customWidth="1"/>
    <col min="4867" max="4867" width="10.7109375" style="41" bestFit="1" customWidth="1"/>
    <col min="4868" max="4869" width="9.28515625" style="41" bestFit="1" customWidth="1"/>
    <col min="4870" max="4870" width="10.28515625" style="41" customWidth="1"/>
    <col min="4871" max="4871" width="10.7109375" style="41" bestFit="1" customWidth="1"/>
    <col min="4872" max="4875" width="9.28515625" style="41" bestFit="1" customWidth="1"/>
    <col min="4876" max="4876" width="11.140625" style="41" customWidth="1"/>
    <col min="4877" max="4877" width="9.28515625" style="41" bestFit="1" customWidth="1"/>
    <col min="4878" max="4878" width="9.42578125" style="41" bestFit="1" customWidth="1"/>
    <col min="4879" max="5120" width="9.140625" style="41"/>
    <col min="5121" max="5121" width="15.42578125" style="41" customWidth="1"/>
    <col min="5122" max="5122" width="10.5703125" style="41" customWidth="1"/>
    <col min="5123" max="5123" width="10.7109375" style="41" bestFit="1" customWidth="1"/>
    <col min="5124" max="5125" width="9.28515625" style="41" bestFit="1" customWidth="1"/>
    <col min="5126" max="5126" width="10.28515625" style="41" customWidth="1"/>
    <col min="5127" max="5127" width="10.7109375" style="41" bestFit="1" customWidth="1"/>
    <col min="5128" max="5131" width="9.28515625" style="41" bestFit="1" customWidth="1"/>
    <col min="5132" max="5132" width="11.140625" style="41" customWidth="1"/>
    <col min="5133" max="5133" width="9.28515625" style="41" bestFit="1" customWidth="1"/>
    <col min="5134" max="5134" width="9.42578125" style="41" bestFit="1" customWidth="1"/>
    <col min="5135" max="5376" width="9.140625" style="41"/>
    <col min="5377" max="5377" width="15.42578125" style="41" customWidth="1"/>
    <col min="5378" max="5378" width="10.5703125" style="41" customWidth="1"/>
    <col min="5379" max="5379" width="10.7109375" style="41" bestFit="1" customWidth="1"/>
    <col min="5380" max="5381" width="9.28515625" style="41" bestFit="1" customWidth="1"/>
    <col min="5382" max="5382" width="10.28515625" style="41" customWidth="1"/>
    <col min="5383" max="5383" width="10.7109375" style="41" bestFit="1" customWidth="1"/>
    <col min="5384" max="5387" width="9.28515625" style="41" bestFit="1" customWidth="1"/>
    <col min="5388" max="5388" width="11.140625" style="41" customWidth="1"/>
    <col min="5389" max="5389" width="9.28515625" style="41" bestFit="1" customWidth="1"/>
    <col min="5390" max="5390" width="9.42578125" style="41" bestFit="1" customWidth="1"/>
    <col min="5391" max="5632" width="9.140625" style="41"/>
    <col min="5633" max="5633" width="15.42578125" style="41" customWidth="1"/>
    <col min="5634" max="5634" width="10.5703125" style="41" customWidth="1"/>
    <col min="5635" max="5635" width="10.7109375" style="41" bestFit="1" customWidth="1"/>
    <col min="5636" max="5637" width="9.28515625" style="41" bestFit="1" customWidth="1"/>
    <col min="5638" max="5638" width="10.28515625" style="41" customWidth="1"/>
    <col min="5639" max="5639" width="10.7109375" style="41" bestFit="1" customWidth="1"/>
    <col min="5640" max="5643" width="9.28515625" style="41" bestFit="1" customWidth="1"/>
    <col min="5644" max="5644" width="11.140625" style="41" customWidth="1"/>
    <col min="5645" max="5645" width="9.28515625" style="41" bestFit="1" customWidth="1"/>
    <col min="5646" max="5646" width="9.42578125" style="41" bestFit="1" customWidth="1"/>
    <col min="5647" max="5888" width="9.140625" style="41"/>
    <col min="5889" max="5889" width="15.42578125" style="41" customWidth="1"/>
    <col min="5890" max="5890" width="10.5703125" style="41" customWidth="1"/>
    <col min="5891" max="5891" width="10.7109375" style="41" bestFit="1" customWidth="1"/>
    <col min="5892" max="5893" width="9.28515625" style="41" bestFit="1" customWidth="1"/>
    <col min="5894" max="5894" width="10.28515625" style="41" customWidth="1"/>
    <col min="5895" max="5895" width="10.7109375" style="41" bestFit="1" customWidth="1"/>
    <col min="5896" max="5899" width="9.28515625" style="41" bestFit="1" customWidth="1"/>
    <col min="5900" max="5900" width="11.140625" style="41" customWidth="1"/>
    <col min="5901" max="5901" width="9.28515625" style="41" bestFit="1" customWidth="1"/>
    <col min="5902" max="5902" width="9.42578125" style="41" bestFit="1" customWidth="1"/>
    <col min="5903" max="6144" width="9.140625" style="41"/>
    <col min="6145" max="6145" width="15.42578125" style="41" customWidth="1"/>
    <col min="6146" max="6146" width="10.5703125" style="41" customWidth="1"/>
    <col min="6147" max="6147" width="10.7109375" style="41" bestFit="1" customWidth="1"/>
    <col min="6148" max="6149" width="9.28515625" style="41" bestFit="1" customWidth="1"/>
    <col min="6150" max="6150" width="10.28515625" style="41" customWidth="1"/>
    <col min="6151" max="6151" width="10.7109375" style="41" bestFit="1" customWidth="1"/>
    <col min="6152" max="6155" width="9.28515625" style="41" bestFit="1" customWidth="1"/>
    <col min="6156" max="6156" width="11.140625" style="41" customWidth="1"/>
    <col min="6157" max="6157" width="9.28515625" style="41" bestFit="1" customWidth="1"/>
    <col min="6158" max="6158" width="9.42578125" style="41" bestFit="1" customWidth="1"/>
    <col min="6159" max="6400" width="9.140625" style="41"/>
    <col min="6401" max="6401" width="15.42578125" style="41" customWidth="1"/>
    <col min="6402" max="6402" width="10.5703125" style="41" customWidth="1"/>
    <col min="6403" max="6403" width="10.7109375" style="41" bestFit="1" customWidth="1"/>
    <col min="6404" max="6405" width="9.28515625" style="41" bestFit="1" customWidth="1"/>
    <col min="6406" max="6406" width="10.28515625" style="41" customWidth="1"/>
    <col min="6407" max="6407" width="10.7109375" style="41" bestFit="1" customWidth="1"/>
    <col min="6408" max="6411" width="9.28515625" style="41" bestFit="1" customWidth="1"/>
    <col min="6412" max="6412" width="11.140625" style="41" customWidth="1"/>
    <col min="6413" max="6413" width="9.28515625" style="41" bestFit="1" customWidth="1"/>
    <col min="6414" max="6414" width="9.42578125" style="41" bestFit="1" customWidth="1"/>
    <col min="6415" max="6656" width="9.140625" style="41"/>
    <col min="6657" max="6657" width="15.42578125" style="41" customWidth="1"/>
    <col min="6658" max="6658" width="10.5703125" style="41" customWidth="1"/>
    <col min="6659" max="6659" width="10.7109375" style="41" bestFit="1" customWidth="1"/>
    <col min="6660" max="6661" width="9.28515625" style="41" bestFit="1" customWidth="1"/>
    <col min="6662" max="6662" width="10.28515625" style="41" customWidth="1"/>
    <col min="6663" max="6663" width="10.7109375" style="41" bestFit="1" customWidth="1"/>
    <col min="6664" max="6667" width="9.28515625" style="41" bestFit="1" customWidth="1"/>
    <col min="6668" max="6668" width="11.140625" style="41" customWidth="1"/>
    <col min="6669" max="6669" width="9.28515625" style="41" bestFit="1" customWidth="1"/>
    <col min="6670" max="6670" width="9.42578125" style="41" bestFit="1" customWidth="1"/>
    <col min="6671" max="6912" width="9.140625" style="41"/>
    <col min="6913" max="6913" width="15.42578125" style="41" customWidth="1"/>
    <col min="6914" max="6914" width="10.5703125" style="41" customWidth="1"/>
    <col min="6915" max="6915" width="10.7109375" style="41" bestFit="1" customWidth="1"/>
    <col min="6916" max="6917" width="9.28515625" style="41" bestFit="1" customWidth="1"/>
    <col min="6918" max="6918" width="10.28515625" style="41" customWidth="1"/>
    <col min="6919" max="6919" width="10.7109375" style="41" bestFit="1" customWidth="1"/>
    <col min="6920" max="6923" width="9.28515625" style="41" bestFit="1" customWidth="1"/>
    <col min="6924" max="6924" width="11.140625" style="41" customWidth="1"/>
    <col min="6925" max="6925" width="9.28515625" style="41" bestFit="1" customWidth="1"/>
    <col min="6926" max="6926" width="9.42578125" style="41" bestFit="1" customWidth="1"/>
    <col min="6927" max="7168" width="9.140625" style="41"/>
    <col min="7169" max="7169" width="15.42578125" style="41" customWidth="1"/>
    <col min="7170" max="7170" width="10.5703125" style="41" customWidth="1"/>
    <col min="7171" max="7171" width="10.7109375" style="41" bestFit="1" customWidth="1"/>
    <col min="7172" max="7173" width="9.28515625" style="41" bestFit="1" customWidth="1"/>
    <col min="7174" max="7174" width="10.28515625" style="41" customWidth="1"/>
    <col min="7175" max="7175" width="10.7109375" style="41" bestFit="1" customWidth="1"/>
    <col min="7176" max="7179" width="9.28515625" style="41" bestFit="1" customWidth="1"/>
    <col min="7180" max="7180" width="11.140625" style="41" customWidth="1"/>
    <col min="7181" max="7181" width="9.28515625" style="41" bestFit="1" customWidth="1"/>
    <col min="7182" max="7182" width="9.42578125" style="41" bestFit="1" customWidth="1"/>
    <col min="7183" max="7424" width="9.140625" style="41"/>
    <col min="7425" max="7425" width="15.42578125" style="41" customWidth="1"/>
    <col min="7426" max="7426" width="10.5703125" style="41" customWidth="1"/>
    <col min="7427" max="7427" width="10.7109375" style="41" bestFit="1" customWidth="1"/>
    <col min="7428" max="7429" width="9.28515625" style="41" bestFit="1" customWidth="1"/>
    <col min="7430" max="7430" width="10.28515625" style="41" customWidth="1"/>
    <col min="7431" max="7431" width="10.7109375" style="41" bestFit="1" customWidth="1"/>
    <col min="7432" max="7435" width="9.28515625" style="41" bestFit="1" customWidth="1"/>
    <col min="7436" max="7436" width="11.140625" style="41" customWidth="1"/>
    <col min="7437" max="7437" width="9.28515625" style="41" bestFit="1" customWidth="1"/>
    <col min="7438" max="7438" width="9.42578125" style="41" bestFit="1" customWidth="1"/>
    <col min="7439" max="7680" width="9.140625" style="41"/>
    <col min="7681" max="7681" width="15.42578125" style="41" customWidth="1"/>
    <col min="7682" max="7682" width="10.5703125" style="41" customWidth="1"/>
    <col min="7683" max="7683" width="10.7109375" style="41" bestFit="1" customWidth="1"/>
    <col min="7684" max="7685" width="9.28515625" style="41" bestFit="1" customWidth="1"/>
    <col min="7686" max="7686" width="10.28515625" style="41" customWidth="1"/>
    <col min="7687" max="7687" width="10.7109375" style="41" bestFit="1" customWidth="1"/>
    <col min="7688" max="7691" width="9.28515625" style="41" bestFit="1" customWidth="1"/>
    <col min="7692" max="7692" width="11.140625" style="41" customWidth="1"/>
    <col min="7693" max="7693" width="9.28515625" style="41" bestFit="1" customWidth="1"/>
    <col min="7694" max="7694" width="9.42578125" style="41" bestFit="1" customWidth="1"/>
    <col min="7695" max="7936" width="9.140625" style="41"/>
    <col min="7937" max="7937" width="15.42578125" style="41" customWidth="1"/>
    <col min="7938" max="7938" width="10.5703125" style="41" customWidth="1"/>
    <col min="7939" max="7939" width="10.7109375" style="41" bestFit="1" customWidth="1"/>
    <col min="7940" max="7941" width="9.28515625" style="41" bestFit="1" customWidth="1"/>
    <col min="7942" max="7942" width="10.28515625" style="41" customWidth="1"/>
    <col min="7943" max="7943" width="10.7109375" style="41" bestFit="1" customWidth="1"/>
    <col min="7944" max="7947" width="9.28515625" style="41" bestFit="1" customWidth="1"/>
    <col min="7948" max="7948" width="11.140625" style="41" customWidth="1"/>
    <col min="7949" max="7949" width="9.28515625" style="41" bestFit="1" customWidth="1"/>
    <col min="7950" max="7950" width="9.42578125" style="41" bestFit="1" customWidth="1"/>
    <col min="7951" max="8192" width="9.140625" style="41"/>
    <col min="8193" max="8193" width="15.42578125" style="41" customWidth="1"/>
    <col min="8194" max="8194" width="10.5703125" style="41" customWidth="1"/>
    <col min="8195" max="8195" width="10.7109375" style="41" bestFit="1" customWidth="1"/>
    <col min="8196" max="8197" width="9.28515625" style="41" bestFit="1" customWidth="1"/>
    <col min="8198" max="8198" width="10.28515625" style="41" customWidth="1"/>
    <col min="8199" max="8199" width="10.7109375" style="41" bestFit="1" customWidth="1"/>
    <col min="8200" max="8203" width="9.28515625" style="41" bestFit="1" customWidth="1"/>
    <col min="8204" max="8204" width="11.140625" style="41" customWidth="1"/>
    <col min="8205" max="8205" width="9.28515625" style="41" bestFit="1" customWidth="1"/>
    <col min="8206" max="8206" width="9.42578125" style="41" bestFit="1" customWidth="1"/>
    <col min="8207" max="8448" width="9.140625" style="41"/>
    <col min="8449" max="8449" width="15.42578125" style="41" customWidth="1"/>
    <col min="8450" max="8450" width="10.5703125" style="41" customWidth="1"/>
    <col min="8451" max="8451" width="10.7109375" style="41" bestFit="1" customWidth="1"/>
    <col min="8452" max="8453" width="9.28515625" style="41" bestFit="1" customWidth="1"/>
    <col min="8454" max="8454" width="10.28515625" style="41" customWidth="1"/>
    <col min="8455" max="8455" width="10.7109375" style="41" bestFit="1" customWidth="1"/>
    <col min="8456" max="8459" width="9.28515625" style="41" bestFit="1" customWidth="1"/>
    <col min="8460" max="8460" width="11.140625" style="41" customWidth="1"/>
    <col min="8461" max="8461" width="9.28515625" style="41" bestFit="1" customWidth="1"/>
    <col min="8462" max="8462" width="9.42578125" style="41" bestFit="1" customWidth="1"/>
    <col min="8463" max="8704" width="9.140625" style="41"/>
    <col min="8705" max="8705" width="15.42578125" style="41" customWidth="1"/>
    <col min="8706" max="8706" width="10.5703125" style="41" customWidth="1"/>
    <col min="8707" max="8707" width="10.7109375" style="41" bestFit="1" customWidth="1"/>
    <col min="8708" max="8709" width="9.28515625" style="41" bestFit="1" customWidth="1"/>
    <col min="8710" max="8710" width="10.28515625" style="41" customWidth="1"/>
    <col min="8711" max="8711" width="10.7109375" style="41" bestFit="1" customWidth="1"/>
    <col min="8712" max="8715" width="9.28515625" style="41" bestFit="1" customWidth="1"/>
    <col min="8716" max="8716" width="11.140625" style="41" customWidth="1"/>
    <col min="8717" max="8717" width="9.28515625" style="41" bestFit="1" customWidth="1"/>
    <col min="8718" max="8718" width="9.42578125" style="41" bestFit="1" customWidth="1"/>
    <col min="8719" max="8960" width="9.140625" style="41"/>
    <col min="8961" max="8961" width="15.42578125" style="41" customWidth="1"/>
    <col min="8962" max="8962" width="10.5703125" style="41" customWidth="1"/>
    <col min="8963" max="8963" width="10.7109375" style="41" bestFit="1" customWidth="1"/>
    <col min="8964" max="8965" width="9.28515625" style="41" bestFit="1" customWidth="1"/>
    <col min="8966" max="8966" width="10.28515625" style="41" customWidth="1"/>
    <col min="8967" max="8967" width="10.7109375" style="41" bestFit="1" customWidth="1"/>
    <col min="8968" max="8971" width="9.28515625" style="41" bestFit="1" customWidth="1"/>
    <col min="8972" max="8972" width="11.140625" style="41" customWidth="1"/>
    <col min="8973" max="8973" width="9.28515625" style="41" bestFit="1" customWidth="1"/>
    <col min="8974" max="8974" width="9.42578125" style="41" bestFit="1" customWidth="1"/>
    <col min="8975" max="9216" width="9.140625" style="41"/>
    <col min="9217" max="9217" width="15.42578125" style="41" customWidth="1"/>
    <col min="9218" max="9218" width="10.5703125" style="41" customWidth="1"/>
    <col min="9219" max="9219" width="10.7109375" style="41" bestFit="1" customWidth="1"/>
    <col min="9220" max="9221" width="9.28515625" style="41" bestFit="1" customWidth="1"/>
    <col min="9222" max="9222" width="10.28515625" style="41" customWidth="1"/>
    <col min="9223" max="9223" width="10.7109375" style="41" bestFit="1" customWidth="1"/>
    <col min="9224" max="9227" width="9.28515625" style="41" bestFit="1" customWidth="1"/>
    <col min="9228" max="9228" width="11.140625" style="41" customWidth="1"/>
    <col min="9229" max="9229" width="9.28515625" style="41" bestFit="1" customWidth="1"/>
    <col min="9230" max="9230" width="9.42578125" style="41" bestFit="1" customWidth="1"/>
    <col min="9231" max="9472" width="9.140625" style="41"/>
    <col min="9473" max="9473" width="15.42578125" style="41" customWidth="1"/>
    <col min="9474" max="9474" width="10.5703125" style="41" customWidth="1"/>
    <col min="9475" max="9475" width="10.7109375" style="41" bestFit="1" customWidth="1"/>
    <col min="9476" max="9477" width="9.28515625" style="41" bestFit="1" customWidth="1"/>
    <col min="9478" max="9478" width="10.28515625" style="41" customWidth="1"/>
    <col min="9479" max="9479" width="10.7109375" style="41" bestFit="1" customWidth="1"/>
    <col min="9480" max="9483" width="9.28515625" style="41" bestFit="1" customWidth="1"/>
    <col min="9484" max="9484" width="11.140625" style="41" customWidth="1"/>
    <col min="9485" max="9485" width="9.28515625" style="41" bestFit="1" customWidth="1"/>
    <col min="9486" max="9486" width="9.42578125" style="41" bestFit="1" customWidth="1"/>
    <col min="9487" max="9728" width="9.140625" style="41"/>
    <col min="9729" max="9729" width="15.42578125" style="41" customWidth="1"/>
    <col min="9730" max="9730" width="10.5703125" style="41" customWidth="1"/>
    <col min="9731" max="9731" width="10.7109375" style="41" bestFit="1" customWidth="1"/>
    <col min="9732" max="9733" width="9.28515625" style="41" bestFit="1" customWidth="1"/>
    <col min="9734" max="9734" width="10.28515625" style="41" customWidth="1"/>
    <col min="9735" max="9735" width="10.7109375" style="41" bestFit="1" customWidth="1"/>
    <col min="9736" max="9739" width="9.28515625" style="41" bestFit="1" customWidth="1"/>
    <col min="9740" max="9740" width="11.140625" style="41" customWidth="1"/>
    <col min="9741" max="9741" width="9.28515625" style="41" bestFit="1" customWidth="1"/>
    <col min="9742" max="9742" width="9.42578125" style="41" bestFit="1" customWidth="1"/>
    <col min="9743" max="9984" width="9.140625" style="41"/>
    <col min="9985" max="9985" width="15.42578125" style="41" customWidth="1"/>
    <col min="9986" max="9986" width="10.5703125" style="41" customWidth="1"/>
    <col min="9987" max="9987" width="10.7109375" style="41" bestFit="1" customWidth="1"/>
    <col min="9988" max="9989" width="9.28515625" style="41" bestFit="1" customWidth="1"/>
    <col min="9990" max="9990" width="10.28515625" style="41" customWidth="1"/>
    <col min="9991" max="9991" width="10.7109375" style="41" bestFit="1" customWidth="1"/>
    <col min="9992" max="9995" width="9.28515625" style="41" bestFit="1" customWidth="1"/>
    <col min="9996" max="9996" width="11.140625" style="41" customWidth="1"/>
    <col min="9997" max="9997" width="9.28515625" style="41" bestFit="1" customWidth="1"/>
    <col min="9998" max="9998" width="9.42578125" style="41" bestFit="1" customWidth="1"/>
    <col min="9999" max="10240" width="9.140625" style="41"/>
    <col min="10241" max="10241" width="15.42578125" style="41" customWidth="1"/>
    <col min="10242" max="10242" width="10.5703125" style="41" customWidth="1"/>
    <col min="10243" max="10243" width="10.7109375" style="41" bestFit="1" customWidth="1"/>
    <col min="10244" max="10245" width="9.28515625" style="41" bestFit="1" customWidth="1"/>
    <col min="10246" max="10246" width="10.28515625" style="41" customWidth="1"/>
    <col min="10247" max="10247" width="10.7109375" style="41" bestFit="1" customWidth="1"/>
    <col min="10248" max="10251" width="9.28515625" style="41" bestFit="1" customWidth="1"/>
    <col min="10252" max="10252" width="11.140625" style="41" customWidth="1"/>
    <col min="10253" max="10253" width="9.28515625" style="41" bestFit="1" customWidth="1"/>
    <col min="10254" max="10254" width="9.42578125" style="41" bestFit="1" customWidth="1"/>
    <col min="10255" max="10496" width="9.140625" style="41"/>
    <col min="10497" max="10497" width="15.42578125" style="41" customWidth="1"/>
    <col min="10498" max="10498" width="10.5703125" style="41" customWidth="1"/>
    <col min="10499" max="10499" width="10.7109375" style="41" bestFit="1" customWidth="1"/>
    <col min="10500" max="10501" width="9.28515625" style="41" bestFit="1" customWidth="1"/>
    <col min="10502" max="10502" width="10.28515625" style="41" customWidth="1"/>
    <col min="10503" max="10503" width="10.7109375" style="41" bestFit="1" customWidth="1"/>
    <col min="10504" max="10507" width="9.28515625" style="41" bestFit="1" customWidth="1"/>
    <col min="10508" max="10508" width="11.140625" style="41" customWidth="1"/>
    <col min="10509" max="10509" width="9.28515625" style="41" bestFit="1" customWidth="1"/>
    <col min="10510" max="10510" width="9.42578125" style="41" bestFit="1" customWidth="1"/>
    <col min="10511" max="10752" width="9.140625" style="41"/>
    <col min="10753" max="10753" width="15.42578125" style="41" customWidth="1"/>
    <col min="10754" max="10754" width="10.5703125" style="41" customWidth="1"/>
    <col min="10755" max="10755" width="10.7109375" style="41" bestFit="1" customWidth="1"/>
    <col min="10756" max="10757" width="9.28515625" style="41" bestFit="1" customWidth="1"/>
    <col min="10758" max="10758" width="10.28515625" style="41" customWidth="1"/>
    <col min="10759" max="10759" width="10.7109375" style="41" bestFit="1" customWidth="1"/>
    <col min="10760" max="10763" width="9.28515625" style="41" bestFit="1" customWidth="1"/>
    <col min="10764" max="10764" width="11.140625" style="41" customWidth="1"/>
    <col min="10765" max="10765" width="9.28515625" style="41" bestFit="1" customWidth="1"/>
    <col min="10766" max="10766" width="9.42578125" style="41" bestFit="1" customWidth="1"/>
    <col min="10767" max="11008" width="9.140625" style="41"/>
    <col min="11009" max="11009" width="15.42578125" style="41" customWidth="1"/>
    <col min="11010" max="11010" width="10.5703125" style="41" customWidth="1"/>
    <col min="11011" max="11011" width="10.7109375" style="41" bestFit="1" customWidth="1"/>
    <col min="11012" max="11013" width="9.28515625" style="41" bestFit="1" customWidth="1"/>
    <col min="11014" max="11014" width="10.28515625" style="41" customWidth="1"/>
    <col min="11015" max="11015" width="10.7109375" style="41" bestFit="1" customWidth="1"/>
    <col min="11016" max="11019" width="9.28515625" style="41" bestFit="1" customWidth="1"/>
    <col min="11020" max="11020" width="11.140625" style="41" customWidth="1"/>
    <col min="11021" max="11021" width="9.28515625" style="41" bestFit="1" customWidth="1"/>
    <col min="11022" max="11022" width="9.42578125" style="41" bestFit="1" customWidth="1"/>
    <col min="11023" max="11264" width="9.140625" style="41"/>
    <col min="11265" max="11265" width="15.42578125" style="41" customWidth="1"/>
    <col min="11266" max="11266" width="10.5703125" style="41" customWidth="1"/>
    <col min="11267" max="11267" width="10.7109375" style="41" bestFit="1" customWidth="1"/>
    <col min="11268" max="11269" width="9.28515625" style="41" bestFit="1" customWidth="1"/>
    <col min="11270" max="11270" width="10.28515625" style="41" customWidth="1"/>
    <col min="11271" max="11271" width="10.7109375" style="41" bestFit="1" customWidth="1"/>
    <col min="11272" max="11275" width="9.28515625" style="41" bestFit="1" customWidth="1"/>
    <col min="11276" max="11276" width="11.140625" style="41" customWidth="1"/>
    <col min="11277" max="11277" width="9.28515625" style="41" bestFit="1" customWidth="1"/>
    <col min="11278" max="11278" width="9.42578125" style="41" bestFit="1" customWidth="1"/>
    <col min="11279" max="11520" width="9.140625" style="41"/>
    <col min="11521" max="11521" width="15.42578125" style="41" customWidth="1"/>
    <col min="11522" max="11522" width="10.5703125" style="41" customWidth="1"/>
    <col min="11523" max="11523" width="10.7109375" style="41" bestFit="1" customWidth="1"/>
    <col min="11524" max="11525" width="9.28515625" style="41" bestFit="1" customWidth="1"/>
    <col min="11526" max="11526" width="10.28515625" style="41" customWidth="1"/>
    <col min="11527" max="11527" width="10.7109375" style="41" bestFit="1" customWidth="1"/>
    <col min="11528" max="11531" width="9.28515625" style="41" bestFit="1" customWidth="1"/>
    <col min="11532" max="11532" width="11.140625" style="41" customWidth="1"/>
    <col min="11533" max="11533" width="9.28515625" style="41" bestFit="1" customWidth="1"/>
    <col min="11534" max="11534" width="9.42578125" style="41" bestFit="1" customWidth="1"/>
    <col min="11535" max="11776" width="9.140625" style="41"/>
    <col min="11777" max="11777" width="15.42578125" style="41" customWidth="1"/>
    <col min="11778" max="11778" width="10.5703125" style="41" customWidth="1"/>
    <col min="11779" max="11779" width="10.7109375" style="41" bestFit="1" customWidth="1"/>
    <col min="11780" max="11781" width="9.28515625" style="41" bestFit="1" customWidth="1"/>
    <col min="11782" max="11782" width="10.28515625" style="41" customWidth="1"/>
    <col min="11783" max="11783" width="10.7109375" style="41" bestFit="1" customWidth="1"/>
    <col min="11784" max="11787" width="9.28515625" style="41" bestFit="1" customWidth="1"/>
    <col min="11788" max="11788" width="11.140625" style="41" customWidth="1"/>
    <col min="11789" max="11789" width="9.28515625" style="41" bestFit="1" customWidth="1"/>
    <col min="11790" max="11790" width="9.42578125" style="41" bestFit="1" customWidth="1"/>
    <col min="11791" max="12032" width="9.140625" style="41"/>
    <col min="12033" max="12033" width="15.42578125" style="41" customWidth="1"/>
    <col min="12034" max="12034" width="10.5703125" style="41" customWidth="1"/>
    <col min="12035" max="12035" width="10.7109375" style="41" bestFit="1" customWidth="1"/>
    <col min="12036" max="12037" width="9.28515625" style="41" bestFit="1" customWidth="1"/>
    <col min="12038" max="12038" width="10.28515625" style="41" customWidth="1"/>
    <col min="12039" max="12039" width="10.7109375" style="41" bestFit="1" customWidth="1"/>
    <col min="12040" max="12043" width="9.28515625" style="41" bestFit="1" customWidth="1"/>
    <col min="12044" max="12044" width="11.140625" style="41" customWidth="1"/>
    <col min="12045" max="12045" width="9.28515625" style="41" bestFit="1" customWidth="1"/>
    <col min="12046" max="12046" width="9.42578125" style="41" bestFit="1" customWidth="1"/>
    <col min="12047" max="12288" width="9.140625" style="41"/>
    <col min="12289" max="12289" width="15.42578125" style="41" customWidth="1"/>
    <col min="12290" max="12290" width="10.5703125" style="41" customWidth="1"/>
    <col min="12291" max="12291" width="10.7109375" style="41" bestFit="1" customWidth="1"/>
    <col min="12292" max="12293" width="9.28515625" style="41" bestFit="1" customWidth="1"/>
    <col min="12294" max="12294" width="10.28515625" style="41" customWidth="1"/>
    <col min="12295" max="12295" width="10.7109375" style="41" bestFit="1" customWidth="1"/>
    <col min="12296" max="12299" width="9.28515625" style="41" bestFit="1" customWidth="1"/>
    <col min="12300" max="12300" width="11.140625" style="41" customWidth="1"/>
    <col min="12301" max="12301" width="9.28515625" style="41" bestFit="1" customWidth="1"/>
    <col min="12302" max="12302" width="9.42578125" style="41" bestFit="1" customWidth="1"/>
    <col min="12303" max="12544" width="9.140625" style="41"/>
    <col min="12545" max="12545" width="15.42578125" style="41" customWidth="1"/>
    <col min="12546" max="12546" width="10.5703125" style="41" customWidth="1"/>
    <col min="12547" max="12547" width="10.7109375" style="41" bestFit="1" customWidth="1"/>
    <col min="12548" max="12549" width="9.28515625" style="41" bestFit="1" customWidth="1"/>
    <col min="12550" max="12550" width="10.28515625" style="41" customWidth="1"/>
    <col min="12551" max="12551" width="10.7109375" style="41" bestFit="1" customWidth="1"/>
    <col min="12552" max="12555" width="9.28515625" style="41" bestFit="1" customWidth="1"/>
    <col min="12556" max="12556" width="11.140625" style="41" customWidth="1"/>
    <col min="12557" max="12557" width="9.28515625" style="41" bestFit="1" customWidth="1"/>
    <col min="12558" max="12558" width="9.42578125" style="41" bestFit="1" customWidth="1"/>
    <col min="12559" max="12800" width="9.140625" style="41"/>
    <col min="12801" max="12801" width="15.42578125" style="41" customWidth="1"/>
    <col min="12802" max="12802" width="10.5703125" style="41" customWidth="1"/>
    <col min="12803" max="12803" width="10.7109375" style="41" bestFit="1" customWidth="1"/>
    <col min="12804" max="12805" width="9.28515625" style="41" bestFit="1" customWidth="1"/>
    <col min="12806" max="12806" width="10.28515625" style="41" customWidth="1"/>
    <col min="12807" max="12807" width="10.7109375" style="41" bestFit="1" customWidth="1"/>
    <col min="12808" max="12811" width="9.28515625" style="41" bestFit="1" customWidth="1"/>
    <col min="12812" max="12812" width="11.140625" style="41" customWidth="1"/>
    <col min="12813" max="12813" width="9.28515625" style="41" bestFit="1" customWidth="1"/>
    <col min="12814" max="12814" width="9.42578125" style="41" bestFit="1" customWidth="1"/>
    <col min="12815" max="13056" width="9.140625" style="41"/>
    <col min="13057" max="13057" width="15.42578125" style="41" customWidth="1"/>
    <col min="13058" max="13058" width="10.5703125" style="41" customWidth="1"/>
    <col min="13059" max="13059" width="10.7109375" style="41" bestFit="1" customWidth="1"/>
    <col min="13060" max="13061" width="9.28515625" style="41" bestFit="1" customWidth="1"/>
    <col min="13062" max="13062" width="10.28515625" style="41" customWidth="1"/>
    <col min="13063" max="13063" width="10.7109375" style="41" bestFit="1" customWidth="1"/>
    <col min="13064" max="13067" width="9.28515625" style="41" bestFit="1" customWidth="1"/>
    <col min="13068" max="13068" width="11.140625" style="41" customWidth="1"/>
    <col min="13069" max="13069" width="9.28515625" style="41" bestFit="1" customWidth="1"/>
    <col min="13070" max="13070" width="9.42578125" style="41" bestFit="1" customWidth="1"/>
    <col min="13071" max="13312" width="9.140625" style="41"/>
    <col min="13313" max="13313" width="15.42578125" style="41" customWidth="1"/>
    <col min="13314" max="13314" width="10.5703125" style="41" customWidth="1"/>
    <col min="13315" max="13315" width="10.7109375" style="41" bestFit="1" customWidth="1"/>
    <col min="13316" max="13317" width="9.28515625" style="41" bestFit="1" customWidth="1"/>
    <col min="13318" max="13318" width="10.28515625" style="41" customWidth="1"/>
    <col min="13319" max="13319" width="10.7109375" style="41" bestFit="1" customWidth="1"/>
    <col min="13320" max="13323" width="9.28515625" style="41" bestFit="1" customWidth="1"/>
    <col min="13324" max="13324" width="11.140625" style="41" customWidth="1"/>
    <col min="13325" max="13325" width="9.28515625" style="41" bestFit="1" customWidth="1"/>
    <col min="13326" max="13326" width="9.42578125" style="41" bestFit="1" customWidth="1"/>
    <col min="13327" max="13568" width="9.140625" style="41"/>
    <col min="13569" max="13569" width="15.42578125" style="41" customWidth="1"/>
    <col min="13570" max="13570" width="10.5703125" style="41" customWidth="1"/>
    <col min="13571" max="13571" width="10.7109375" style="41" bestFit="1" customWidth="1"/>
    <col min="13572" max="13573" width="9.28515625" style="41" bestFit="1" customWidth="1"/>
    <col min="13574" max="13574" width="10.28515625" style="41" customWidth="1"/>
    <col min="13575" max="13575" width="10.7109375" style="41" bestFit="1" customWidth="1"/>
    <col min="13576" max="13579" width="9.28515625" style="41" bestFit="1" customWidth="1"/>
    <col min="13580" max="13580" width="11.140625" style="41" customWidth="1"/>
    <col min="13581" max="13581" width="9.28515625" style="41" bestFit="1" customWidth="1"/>
    <col min="13582" max="13582" width="9.42578125" style="41" bestFit="1" customWidth="1"/>
    <col min="13583" max="13824" width="9.140625" style="41"/>
    <col min="13825" max="13825" width="15.42578125" style="41" customWidth="1"/>
    <col min="13826" max="13826" width="10.5703125" style="41" customWidth="1"/>
    <col min="13827" max="13827" width="10.7109375" style="41" bestFit="1" customWidth="1"/>
    <col min="13828" max="13829" width="9.28515625" style="41" bestFit="1" customWidth="1"/>
    <col min="13830" max="13830" width="10.28515625" style="41" customWidth="1"/>
    <col min="13831" max="13831" width="10.7109375" style="41" bestFit="1" customWidth="1"/>
    <col min="13832" max="13835" width="9.28515625" style="41" bestFit="1" customWidth="1"/>
    <col min="13836" max="13836" width="11.140625" style="41" customWidth="1"/>
    <col min="13837" max="13837" width="9.28515625" style="41" bestFit="1" customWidth="1"/>
    <col min="13838" max="13838" width="9.42578125" style="41" bestFit="1" customWidth="1"/>
    <col min="13839" max="14080" width="9.140625" style="41"/>
    <col min="14081" max="14081" width="15.42578125" style="41" customWidth="1"/>
    <col min="14082" max="14082" width="10.5703125" style="41" customWidth="1"/>
    <col min="14083" max="14083" width="10.7109375" style="41" bestFit="1" customWidth="1"/>
    <col min="14084" max="14085" width="9.28515625" style="41" bestFit="1" customWidth="1"/>
    <col min="14086" max="14086" width="10.28515625" style="41" customWidth="1"/>
    <col min="14087" max="14087" width="10.7109375" style="41" bestFit="1" customWidth="1"/>
    <col min="14088" max="14091" width="9.28515625" style="41" bestFit="1" customWidth="1"/>
    <col min="14092" max="14092" width="11.140625" style="41" customWidth="1"/>
    <col min="14093" max="14093" width="9.28515625" style="41" bestFit="1" customWidth="1"/>
    <col min="14094" max="14094" width="9.42578125" style="41" bestFit="1" customWidth="1"/>
    <col min="14095" max="14336" width="9.140625" style="41"/>
    <col min="14337" max="14337" width="15.42578125" style="41" customWidth="1"/>
    <col min="14338" max="14338" width="10.5703125" style="41" customWidth="1"/>
    <col min="14339" max="14339" width="10.7109375" style="41" bestFit="1" customWidth="1"/>
    <col min="14340" max="14341" width="9.28515625" style="41" bestFit="1" customWidth="1"/>
    <col min="14342" max="14342" width="10.28515625" style="41" customWidth="1"/>
    <col min="14343" max="14343" width="10.7109375" style="41" bestFit="1" customWidth="1"/>
    <col min="14344" max="14347" width="9.28515625" style="41" bestFit="1" customWidth="1"/>
    <col min="14348" max="14348" width="11.140625" style="41" customWidth="1"/>
    <col min="14349" max="14349" width="9.28515625" style="41" bestFit="1" customWidth="1"/>
    <col min="14350" max="14350" width="9.42578125" style="41" bestFit="1" customWidth="1"/>
    <col min="14351" max="14592" width="9.140625" style="41"/>
    <col min="14593" max="14593" width="15.42578125" style="41" customWidth="1"/>
    <col min="14594" max="14594" width="10.5703125" style="41" customWidth="1"/>
    <col min="14595" max="14595" width="10.7109375" style="41" bestFit="1" customWidth="1"/>
    <col min="14596" max="14597" width="9.28515625" style="41" bestFit="1" customWidth="1"/>
    <col min="14598" max="14598" width="10.28515625" style="41" customWidth="1"/>
    <col min="14599" max="14599" width="10.7109375" style="41" bestFit="1" customWidth="1"/>
    <col min="14600" max="14603" width="9.28515625" style="41" bestFit="1" customWidth="1"/>
    <col min="14604" max="14604" width="11.140625" style="41" customWidth="1"/>
    <col min="14605" max="14605" width="9.28515625" style="41" bestFit="1" customWidth="1"/>
    <col min="14606" max="14606" width="9.42578125" style="41" bestFit="1" customWidth="1"/>
    <col min="14607" max="14848" width="9.140625" style="41"/>
    <col min="14849" max="14849" width="15.42578125" style="41" customWidth="1"/>
    <col min="14850" max="14850" width="10.5703125" style="41" customWidth="1"/>
    <col min="14851" max="14851" width="10.7109375" style="41" bestFit="1" customWidth="1"/>
    <col min="14852" max="14853" width="9.28515625" style="41" bestFit="1" customWidth="1"/>
    <col min="14854" max="14854" width="10.28515625" style="41" customWidth="1"/>
    <col min="14855" max="14855" width="10.7109375" style="41" bestFit="1" customWidth="1"/>
    <col min="14856" max="14859" width="9.28515625" style="41" bestFit="1" customWidth="1"/>
    <col min="14860" max="14860" width="11.140625" style="41" customWidth="1"/>
    <col min="14861" max="14861" width="9.28515625" style="41" bestFit="1" customWidth="1"/>
    <col min="14862" max="14862" width="9.42578125" style="41" bestFit="1" customWidth="1"/>
    <col min="14863" max="15104" width="9.140625" style="41"/>
    <col min="15105" max="15105" width="15.42578125" style="41" customWidth="1"/>
    <col min="15106" max="15106" width="10.5703125" style="41" customWidth="1"/>
    <col min="15107" max="15107" width="10.7109375" style="41" bestFit="1" customWidth="1"/>
    <col min="15108" max="15109" width="9.28515625" style="41" bestFit="1" customWidth="1"/>
    <col min="15110" max="15110" width="10.28515625" style="41" customWidth="1"/>
    <col min="15111" max="15111" width="10.7109375" style="41" bestFit="1" customWidth="1"/>
    <col min="15112" max="15115" width="9.28515625" style="41" bestFit="1" customWidth="1"/>
    <col min="15116" max="15116" width="11.140625" style="41" customWidth="1"/>
    <col min="15117" max="15117" width="9.28515625" style="41" bestFit="1" customWidth="1"/>
    <col min="15118" max="15118" width="9.42578125" style="41" bestFit="1" customWidth="1"/>
    <col min="15119" max="15360" width="9.140625" style="41"/>
    <col min="15361" max="15361" width="15.42578125" style="41" customWidth="1"/>
    <col min="15362" max="15362" width="10.5703125" style="41" customWidth="1"/>
    <col min="15363" max="15363" width="10.7109375" style="41" bestFit="1" customWidth="1"/>
    <col min="15364" max="15365" width="9.28515625" style="41" bestFit="1" customWidth="1"/>
    <col min="15366" max="15366" width="10.28515625" style="41" customWidth="1"/>
    <col min="15367" max="15367" width="10.7109375" style="41" bestFit="1" customWidth="1"/>
    <col min="15368" max="15371" width="9.28515625" style="41" bestFit="1" customWidth="1"/>
    <col min="15372" max="15372" width="11.140625" style="41" customWidth="1"/>
    <col min="15373" max="15373" width="9.28515625" style="41" bestFit="1" customWidth="1"/>
    <col min="15374" max="15374" width="9.42578125" style="41" bestFit="1" customWidth="1"/>
    <col min="15375" max="15616" width="9.140625" style="41"/>
    <col min="15617" max="15617" width="15.42578125" style="41" customWidth="1"/>
    <col min="15618" max="15618" width="10.5703125" style="41" customWidth="1"/>
    <col min="15619" max="15619" width="10.7109375" style="41" bestFit="1" customWidth="1"/>
    <col min="15620" max="15621" width="9.28515625" style="41" bestFit="1" customWidth="1"/>
    <col min="15622" max="15622" width="10.28515625" style="41" customWidth="1"/>
    <col min="15623" max="15623" width="10.7109375" style="41" bestFit="1" customWidth="1"/>
    <col min="15624" max="15627" width="9.28515625" style="41" bestFit="1" customWidth="1"/>
    <col min="15628" max="15628" width="11.140625" style="41" customWidth="1"/>
    <col min="15629" max="15629" width="9.28515625" style="41" bestFit="1" customWidth="1"/>
    <col min="15630" max="15630" width="9.42578125" style="41" bestFit="1" customWidth="1"/>
    <col min="15631" max="15872" width="9.140625" style="41"/>
    <col min="15873" max="15873" width="15.42578125" style="41" customWidth="1"/>
    <col min="15874" max="15874" width="10.5703125" style="41" customWidth="1"/>
    <col min="15875" max="15875" width="10.7109375" style="41" bestFit="1" customWidth="1"/>
    <col min="15876" max="15877" width="9.28515625" style="41" bestFit="1" customWidth="1"/>
    <col min="15878" max="15878" width="10.28515625" style="41" customWidth="1"/>
    <col min="15879" max="15879" width="10.7109375" style="41" bestFit="1" customWidth="1"/>
    <col min="15880" max="15883" width="9.28515625" style="41" bestFit="1" customWidth="1"/>
    <col min="15884" max="15884" width="11.140625" style="41" customWidth="1"/>
    <col min="15885" max="15885" width="9.28515625" style="41" bestFit="1" customWidth="1"/>
    <col min="15886" max="15886" width="9.42578125" style="41" bestFit="1" customWidth="1"/>
    <col min="15887" max="16128" width="9.140625" style="41"/>
    <col min="16129" max="16129" width="15.42578125" style="41" customWidth="1"/>
    <col min="16130" max="16130" width="10.5703125" style="41" customWidth="1"/>
    <col min="16131" max="16131" width="10.7109375" style="41" bestFit="1" customWidth="1"/>
    <col min="16132" max="16133" width="9.28515625" style="41" bestFit="1" customWidth="1"/>
    <col min="16134" max="16134" width="10.28515625" style="41" customWidth="1"/>
    <col min="16135" max="16135" width="10.7109375" style="41" bestFit="1" customWidth="1"/>
    <col min="16136" max="16139" width="9.28515625" style="41" bestFit="1" customWidth="1"/>
    <col min="16140" max="16140" width="11.140625" style="41" customWidth="1"/>
    <col min="16141" max="16141" width="9.28515625" style="41" bestFit="1" customWidth="1"/>
    <col min="16142" max="16142" width="9.42578125" style="41" bestFit="1" customWidth="1"/>
    <col min="16143" max="16384" width="9.140625" style="41"/>
  </cols>
  <sheetData>
    <row r="1" spans="1:17" ht="18.75" x14ac:dyDescent="0.25">
      <c r="A1" s="580" t="s">
        <v>256</v>
      </c>
      <c r="B1" s="572"/>
      <c r="C1" s="572"/>
      <c r="D1" s="572"/>
      <c r="E1" s="572"/>
      <c r="F1" s="572"/>
      <c r="G1" s="572"/>
      <c r="H1" s="572"/>
      <c r="I1" s="572"/>
      <c r="J1" s="572"/>
      <c r="K1" s="572"/>
      <c r="L1" s="572"/>
      <c r="M1" s="572"/>
      <c r="N1" s="572"/>
    </row>
    <row r="3" spans="1:17" x14ac:dyDescent="0.25">
      <c r="A3" s="581" t="s">
        <v>173</v>
      </c>
      <c r="B3" s="583" t="s">
        <v>174</v>
      </c>
      <c r="C3" s="584"/>
      <c r="D3" s="584"/>
      <c r="E3" s="585"/>
      <c r="F3" s="583" t="s">
        <v>175</v>
      </c>
      <c r="G3" s="584"/>
      <c r="H3" s="584"/>
      <c r="I3" s="585"/>
      <c r="J3" s="586" t="s">
        <v>176</v>
      </c>
      <c r="K3" s="586" t="s">
        <v>177</v>
      </c>
      <c r="L3" s="569" t="s">
        <v>178</v>
      </c>
      <c r="M3" s="586" t="s">
        <v>179</v>
      </c>
      <c r="N3" s="588" t="s">
        <v>37</v>
      </c>
    </row>
    <row r="4" spans="1:17" s="245" customFormat="1" ht="15.75" x14ac:dyDescent="0.25">
      <c r="A4" s="582"/>
      <c r="B4" s="241" t="s">
        <v>180</v>
      </c>
      <c r="C4" s="241" t="s">
        <v>181</v>
      </c>
      <c r="D4" s="241" t="s">
        <v>182</v>
      </c>
      <c r="E4" s="242" t="s">
        <v>37</v>
      </c>
      <c r="F4" s="241" t="s">
        <v>180</v>
      </c>
      <c r="G4" s="241" t="s">
        <v>181</v>
      </c>
      <c r="H4" s="241" t="s">
        <v>182</v>
      </c>
      <c r="I4" s="243" t="s">
        <v>37</v>
      </c>
      <c r="J4" s="587"/>
      <c r="K4" s="587"/>
      <c r="L4" s="570"/>
      <c r="M4" s="587"/>
      <c r="N4" s="587"/>
      <c r="O4" s="244"/>
    </row>
    <row r="5" spans="1:17" ht="13.5" customHeight="1" x14ac:dyDescent="0.25">
      <c r="A5" s="152"/>
      <c r="B5" s="246"/>
      <c r="C5" s="113"/>
      <c r="D5" s="113"/>
      <c r="E5" s="113"/>
      <c r="F5" s="246"/>
      <c r="G5" s="246"/>
      <c r="H5" s="246"/>
      <c r="I5" s="246"/>
      <c r="J5" s="113"/>
      <c r="K5" s="113"/>
      <c r="L5" s="113"/>
      <c r="M5" s="113"/>
      <c r="N5" s="246"/>
    </row>
    <row r="6" spans="1:17" ht="12" customHeight="1" x14ac:dyDescent="0.25">
      <c r="A6" s="153" t="s">
        <v>158</v>
      </c>
      <c r="B6" s="114">
        <v>201</v>
      </c>
      <c r="C6" s="115">
        <v>2295</v>
      </c>
      <c r="D6" s="116">
        <v>4690</v>
      </c>
      <c r="E6" s="117">
        <v>7186</v>
      </c>
      <c r="F6" s="118">
        <v>219</v>
      </c>
      <c r="G6" s="115">
        <v>1666</v>
      </c>
      <c r="H6" s="115">
        <v>1643</v>
      </c>
      <c r="I6" s="117">
        <v>3528</v>
      </c>
      <c r="J6" s="119">
        <v>897</v>
      </c>
      <c r="K6" s="120">
        <v>6454</v>
      </c>
      <c r="L6" s="121">
        <v>2093</v>
      </c>
      <c r="M6" s="122">
        <v>0</v>
      </c>
      <c r="N6" s="120">
        <v>20158</v>
      </c>
    </row>
    <row r="7" spans="1:17" ht="13.5" customHeight="1" x14ac:dyDescent="0.25">
      <c r="A7" s="154"/>
      <c r="B7" s="247"/>
      <c r="C7" s="248"/>
      <c r="D7" s="249"/>
      <c r="E7" s="248"/>
      <c r="F7" s="249"/>
      <c r="G7" s="248"/>
      <c r="H7" s="249"/>
      <c r="I7" s="248"/>
      <c r="J7" s="250"/>
      <c r="K7" s="251"/>
      <c r="L7" s="250"/>
      <c r="M7" s="251"/>
      <c r="N7" s="252"/>
      <c r="O7" s="253"/>
      <c r="P7" s="253"/>
      <c r="Q7" s="254"/>
    </row>
    <row r="8" spans="1:17" ht="12" customHeight="1" x14ac:dyDescent="0.25">
      <c r="A8" s="153" t="s">
        <v>159</v>
      </c>
      <c r="B8" s="114">
        <v>186</v>
      </c>
      <c r="C8" s="115">
        <v>2193</v>
      </c>
      <c r="D8" s="116">
        <v>4425</v>
      </c>
      <c r="E8" s="117">
        <f>SUM(B8:D8)</f>
        <v>6804</v>
      </c>
      <c r="F8" s="118">
        <v>246</v>
      </c>
      <c r="G8" s="115">
        <v>1769</v>
      </c>
      <c r="H8" s="115">
        <v>1754</v>
      </c>
      <c r="I8" s="117">
        <f>SUM(F8:H8)</f>
        <v>3769</v>
      </c>
      <c r="J8" s="119">
        <v>924</v>
      </c>
      <c r="K8" s="120">
        <v>6268</v>
      </c>
      <c r="L8" s="121">
        <v>1972</v>
      </c>
      <c r="M8" s="122">
        <v>0</v>
      </c>
      <c r="N8" s="120">
        <f>SUM(E8+I8+J8+K8+L8+M8)</f>
        <v>19737</v>
      </c>
      <c r="O8" s="253"/>
      <c r="P8" s="253"/>
      <c r="Q8" s="254"/>
    </row>
    <row r="9" spans="1:17" ht="13.5" customHeight="1" x14ac:dyDescent="0.25">
      <c r="A9" s="154"/>
      <c r="B9" s="117"/>
      <c r="C9" s="123"/>
      <c r="D9" s="123"/>
      <c r="E9" s="123"/>
      <c r="F9" s="117"/>
      <c r="G9" s="117"/>
      <c r="H9" s="117"/>
      <c r="I9" s="117"/>
      <c r="J9" s="119"/>
      <c r="K9" s="119"/>
      <c r="L9" s="119"/>
      <c r="M9" s="119"/>
      <c r="N9" s="120"/>
    </row>
    <row r="10" spans="1:17" ht="12" customHeight="1" x14ac:dyDescent="0.25">
      <c r="A10" s="153" t="s">
        <v>160</v>
      </c>
      <c r="B10" s="117"/>
      <c r="C10" s="123"/>
      <c r="D10" s="123"/>
      <c r="E10" s="123"/>
      <c r="F10" s="117"/>
      <c r="G10" s="117"/>
      <c r="H10" s="117"/>
      <c r="I10" s="117"/>
      <c r="J10" s="119"/>
      <c r="K10" s="119"/>
      <c r="L10" s="119"/>
      <c r="M10" s="119"/>
      <c r="N10" s="120"/>
    </row>
    <row r="11" spans="1:17" ht="13.5" customHeight="1" x14ac:dyDescent="0.25">
      <c r="A11" s="154" t="s">
        <v>33</v>
      </c>
      <c r="B11" s="115">
        <v>50</v>
      </c>
      <c r="C11" s="114">
        <v>527</v>
      </c>
      <c r="D11" s="115">
        <v>1164</v>
      </c>
      <c r="E11" s="117">
        <f>SUM(B11:D11)</f>
        <v>1741</v>
      </c>
      <c r="F11" s="115">
        <v>66</v>
      </c>
      <c r="G11" s="115">
        <v>438</v>
      </c>
      <c r="H11" s="115">
        <v>474</v>
      </c>
      <c r="I11" s="117">
        <f>SUM(F11:H11)</f>
        <v>978</v>
      </c>
      <c r="J11" s="119">
        <v>216</v>
      </c>
      <c r="K11" s="120">
        <v>1642</v>
      </c>
      <c r="L11" s="119">
        <v>471</v>
      </c>
      <c r="M11" s="119">
        <v>0</v>
      </c>
      <c r="N11" s="120">
        <v>5048</v>
      </c>
    </row>
    <row r="12" spans="1:17" ht="13.5" customHeight="1" x14ac:dyDescent="0.25">
      <c r="A12" s="154" t="s">
        <v>34</v>
      </c>
      <c r="B12" s="255">
        <v>45</v>
      </c>
      <c r="C12" s="114">
        <v>608</v>
      </c>
      <c r="D12" s="115">
        <v>1239</v>
      </c>
      <c r="E12" s="117">
        <v>1892</v>
      </c>
      <c r="F12" s="115">
        <v>57</v>
      </c>
      <c r="G12" s="115">
        <v>444</v>
      </c>
      <c r="H12" s="115">
        <v>485</v>
      </c>
      <c r="I12" s="117">
        <v>986</v>
      </c>
      <c r="J12" s="119">
        <v>217</v>
      </c>
      <c r="K12" s="120">
        <v>1559</v>
      </c>
      <c r="L12" s="119">
        <v>456</v>
      </c>
      <c r="M12" s="119">
        <v>2</v>
      </c>
      <c r="N12" s="120">
        <v>5112</v>
      </c>
    </row>
    <row r="13" spans="1:17" ht="13.5" customHeight="1" x14ac:dyDescent="0.25">
      <c r="A13" s="154" t="s">
        <v>35</v>
      </c>
      <c r="B13" s="255">
        <v>51</v>
      </c>
      <c r="C13" s="114">
        <v>468</v>
      </c>
      <c r="D13" s="115">
        <v>1084</v>
      </c>
      <c r="E13" s="117">
        <v>1603</v>
      </c>
      <c r="F13" s="115">
        <v>55</v>
      </c>
      <c r="G13" s="115">
        <v>344</v>
      </c>
      <c r="H13" s="115">
        <v>374</v>
      </c>
      <c r="I13" s="117">
        <v>773</v>
      </c>
      <c r="J13" s="119">
        <v>176</v>
      </c>
      <c r="K13" s="120">
        <v>1278</v>
      </c>
      <c r="L13" s="119">
        <v>441</v>
      </c>
      <c r="M13" s="119">
        <v>0</v>
      </c>
      <c r="N13" s="120">
        <v>4271</v>
      </c>
    </row>
    <row r="14" spans="1:17" ht="13.5" customHeight="1" x14ac:dyDescent="0.25">
      <c r="A14" s="154" t="s">
        <v>36</v>
      </c>
      <c r="B14" s="255">
        <v>50</v>
      </c>
      <c r="C14" s="114">
        <v>519</v>
      </c>
      <c r="D14" s="115">
        <v>1163</v>
      </c>
      <c r="E14" s="117">
        <v>1732</v>
      </c>
      <c r="F14" s="115">
        <v>40</v>
      </c>
      <c r="G14" s="115">
        <v>427</v>
      </c>
      <c r="H14" s="115">
        <v>456</v>
      </c>
      <c r="I14" s="117">
        <v>923</v>
      </c>
      <c r="J14" s="119">
        <v>221</v>
      </c>
      <c r="K14" s="120">
        <v>1540</v>
      </c>
      <c r="L14" s="119">
        <v>507</v>
      </c>
      <c r="M14" s="119">
        <v>0</v>
      </c>
      <c r="N14" s="120">
        <v>4923</v>
      </c>
    </row>
    <row r="15" spans="1:17" ht="13.5" customHeight="1" x14ac:dyDescent="0.25">
      <c r="A15" s="153" t="s">
        <v>37</v>
      </c>
      <c r="B15" s="255">
        <v>196</v>
      </c>
      <c r="C15" s="115">
        <v>2122</v>
      </c>
      <c r="D15" s="115">
        <v>4650</v>
      </c>
      <c r="E15" s="117">
        <v>6968</v>
      </c>
      <c r="F15" s="115">
        <v>218</v>
      </c>
      <c r="G15" s="115">
        <v>1653</v>
      </c>
      <c r="H15" s="115">
        <v>1789</v>
      </c>
      <c r="I15" s="117">
        <v>3660</v>
      </c>
      <c r="J15" s="119">
        <v>830</v>
      </c>
      <c r="K15" s="120">
        <v>6019</v>
      </c>
      <c r="L15" s="120">
        <v>1875</v>
      </c>
      <c r="M15" s="119">
        <v>2</v>
      </c>
      <c r="N15" s="120">
        <v>19354</v>
      </c>
    </row>
    <row r="16" spans="1:17" s="257" customFormat="1" ht="13.5" customHeight="1" x14ac:dyDescent="0.25">
      <c r="A16" s="153"/>
      <c r="B16" s="255"/>
      <c r="C16" s="255"/>
      <c r="D16" s="255"/>
      <c r="E16" s="255"/>
      <c r="F16" s="255"/>
      <c r="G16" s="255"/>
      <c r="H16" s="255"/>
      <c r="I16" s="255"/>
      <c r="J16" s="256"/>
      <c r="K16" s="256"/>
      <c r="L16" s="256"/>
      <c r="M16" s="256"/>
      <c r="N16" s="256"/>
    </row>
    <row r="17" spans="1:16" ht="12" customHeight="1" x14ac:dyDescent="0.25">
      <c r="A17" s="153" t="s">
        <v>161</v>
      </c>
      <c r="B17" s="255"/>
      <c r="C17" s="115"/>
      <c r="D17" s="115"/>
      <c r="E17" s="117"/>
      <c r="F17" s="115"/>
      <c r="G17" s="115"/>
      <c r="H17" s="115"/>
      <c r="I17" s="117"/>
      <c r="J17" s="119"/>
      <c r="K17" s="120"/>
      <c r="L17" s="120"/>
      <c r="M17" s="119"/>
      <c r="N17" s="120"/>
    </row>
    <row r="18" spans="1:16" ht="13.5" customHeight="1" x14ac:dyDescent="0.25">
      <c r="A18" s="154" t="s">
        <v>33</v>
      </c>
      <c r="B18" s="255">
        <v>43</v>
      </c>
      <c r="C18" s="115">
        <v>507</v>
      </c>
      <c r="D18" s="115">
        <v>1070</v>
      </c>
      <c r="E18" s="117">
        <v>1620</v>
      </c>
      <c r="F18" s="115">
        <v>32</v>
      </c>
      <c r="G18" s="115">
        <v>340</v>
      </c>
      <c r="H18" s="115">
        <v>418</v>
      </c>
      <c r="I18" s="117">
        <v>790</v>
      </c>
      <c r="J18" s="119">
        <v>209</v>
      </c>
      <c r="K18" s="120">
        <v>1519</v>
      </c>
      <c r="L18" s="120">
        <v>485</v>
      </c>
      <c r="M18" s="119">
        <v>0</v>
      </c>
      <c r="N18" s="120">
        <v>4623</v>
      </c>
    </row>
    <row r="19" spans="1:16" ht="13.5" customHeight="1" x14ac:dyDescent="0.25">
      <c r="A19" s="154" t="s">
        <v>34</v>
      </c>
      <c r="B19" s="255">
        <v>37</v>
      </c>
      <c r="C19" s="115">
        <v>516</v>
      </c>
      <c r="D19" s="115">
        <v>1186</v>
      </c>
      <c r="E19" s="117">
        <v>1739</v>
      </c>
      <c r="F19" s="115">
        <v>51</v>
      </c>
      <c r="G19" s="115">
        <v>355</v>
      </c>
      <c r="H19" s="115">
        <v>495</v>
      </c>
      <c r="I19" s="117">
        <v>901</v>
      </c>
      <c r="J19" s="119">
        <v>237</v>
      </c>
      <c r="K19" s="120">
        <v>1477</v>
      </c>
      <c r="L19" s="120">
        <v>478</v>
      </c>
      <c r="M19" s="119">
        <v>0</v>
      </c>
      <c r="N19" s="120">
        <v>4832</v>
      </c>
      <c r="P19" s="253"/>
    </row>
    <row r="20" spans="1:16" ht="15" customHeight="1" x14ac:dyDescent="0.25">
      <c r="A20" s="154" t="s">
        <v>35</v>
      </c>
      <c r="B20" s="255">
        <v>45</v>
      </c>
      <c r="C20" s="115">
        <v>528</v>
      </c>
      <c r="D20" s="115">
        <v>1229</v>
      </c>
      <c r="E20" s="117">
        <v>1802</v>
      </c>
      <c r="F20" s="115">
        <v>48</v>
      </c>
      <c r="G20" s="115">
        <v>342</v>
      </c>
      <c r="H20" s="115">
        <v>441</v>
      </c>
      <c r="I20" s="117">
        <v>831</v>
      </c>
      <c r="J20" s="119">
        <v>202</v>
      </c>
      <c r="K20" s="120">
        <v>1382</v>
      </c>
      <c r="L20" s="120">
        <v>450</v>
      </c>
      <c r="M20" s="119">
        <v>0</v>
      </c>
      <c r="N20" s="120">
        <v>4667</v>
      </c>
    </row>
    <row r="21" spans="1:16" ht="13.5" customHeight="1" x14ac:dyDescent="0.25">
      <c r="A21" s="154" t="s">
        <v>36</v>
      </c>
      <c r="B21" s="255">
        <v>37</v>
      </c>
      <c r="C21" s="115">
        <v>476</v>
      </c>
      <c r="D21" s="115">
        <v>1103</v>
      </c>
      <c r="E21" s="117">
        <v>1616</v>
      </c>
      <c r="F21" s="115">
        <v>48</v>
      </c>
      <c r="G21" s="115">
        <v>371</v>
      </c>
      <c r="H21" s="115">
        <v>438</v>
      </c>
      <c r="I21" s="117">
        <v>857</v>
      </c>
      <c r="J21" s="119">
        <v>220</v>
      </c>
      <c r="K21" s="120">
        <v>1492</v>
      </c>
      <c r="L21" s="120">
        <v>555</v>
      </c>
      <c r="M21" s="119">
        <v>0</v>
      </c>
      <c r="N21" s="120">
        <v>4740</v>
      </c>
    </row>
    <row r="22" spans="1:16" ht="13.5" customHeight="1" x14ac:dyDescent="0.25">
      <c r="A22" s="153" t="s">
        <v>37</v>
      </c>
      <c r="B22" s="255">
        <v>162</v>
      </c>
      <c r="C22" s="115">
        <v>2027</v>
      </c>
      <c r="D22" s="115">
        <v>4588</v>
      </c>
      <c r="E22" s="117">
        <v>6777</v>
      </c>
      <c r="F22" s="115">
        <v>179</v>
      </c>
      <c r="G22" s="115">
        <v>1408</v>
      </c>
      <c r="H22" s="115">
        <v>1792</v>
      </c>
      <c r="I22" s="117">
        <v>3379</v>
      </c>
      <c r="J22" s="119">
        <v>868</v>
      </c>
      <c r="K22" s="120">
        <v>5870</v>
      </c>
      <c r="L22" s="120">
        <v>1968</v>
      </c>
      <c r="M22" s="119">
        <v>0</v>
      </c>
      <c r="N22" s="120">
        <v>18862</v>
      </c>
    </row>
    <row r="23" spans="1:16" ht="15" customHeight="1" x14ac:dyDescent="0.25">
      <c r="A23" s="153"/>
      <c r="B23" s="255"/>
      <c r="C23" s="255"/>
      <c r="D23" s="255"/>
      <c r="E23" s="255"/>
      <c r="F23" s="255"/>
      <c r="G23" s="255"/>
      <c r="H23" s="255"/>
      <c r="I23" s="255"/>
      <c r="J23" s="256"/>
      <c r="K23" s="256"/>
      <c r="L23" s="256"/>
      <c r="M23" s="256"/>
      <c r="N23" s="256"/>
    </row>
    <row r="24" spans="1:16" ht="12" customHeight="1" x14ac:dyDescent="0.25">
      <c r="A24" s="153" t="s">
        <v>162</v>
      </c>
      <c r="B24" s="255"/>
      <c r="C24" s="115"/>
      <c r="D24" s="115"/>
      <c r="E24" s="117"/>
      <c r="F24" s="115"/>
      <c r="G24" s="115"/>
      <c r="H24" s="115"/>
      <c r="I24" s="117"/>
      <c r="J24" s="119"/>
      <c r="K24" s="120"/>
      <c r="L24" s="120"/>
      <c r="M24" s="119"/>
      <c r="N24" s="120"/>
    </row>
    <row r="25" spans="1:16" ht="13.5" customHeight="1" x14ac:dyDescent="0.25">
      <c r="A25" s="154" t="s">
        <v>33</v>
      </c>
      <c r="B25" s="255">
        <v>52</v>
      </c>
      <c r="C25" s="115">
        <v>473</v>
      </c>
      <c r="D25" s="115">
        <v>1180</v>
      </c>
      <c r="E25" s="117">
        <v>1705</v>
      </c>
      <c r="F25" s="115">
        <v>57</v>
      </c>
      <c r="G25" s="115">
        <v>367</v>
      </c>
      <c r="H25" s="115">
        <v>497</v>
      </c>
      <c r="I25" s="117">
        <v>921</v>
      </c>
      <c r="J25" s="119">
        <v>207</v>
      </c>
      <c r="K25" s="120">
        <v>1604</v>
      </c>
      <c r="L25" s="120">
        <v>471</v>
      </c>
      <c r="M25" s="119">
        <v>0</v>
      </c>
      <c r="N25" s="120">
        <v>4908</v>
      </c>
    </row>
    <row r="26" spans="1:16" ht="16.5" customHeight="1" x14ac:dyDescent="0.25">
      <c r="A26" s="154" t="s">
        <v>34</v>
      </c>
      <c r="B26" s="255">
        <v>39</v>
      </c>
      <c r="C26" s="115">
        <v>532</v>
      </c>
      <c r="D26" s="115">
        <v>1231</v>
      </c>
      <c r="E26" s="117">
        <v>1802</v>
      </c>
      <c r="F26" s="115">
        <v>36</v>
      </c>
      <c r="G26" s="115">
        <v>388</v>
      </c>
      <c r="H26" s="115">
        <v>505</v>
      </c>
      <c r="I26" s="117">
        <v>929</v>
      </c>
      <c r="J26" s="119">
        <v>263</v>
      </c>
      <c r="K26" s="120">
        <v>1742</v>
      </c>
      <c r="L26" s="120">
        <v>584</v>
      </c>
      <c r="M26" s="119">
        <v>0</v>
      </c>
      <c r="N26" s="120">
        <v>5320</v>
      </c>
    </row>
    <row r="27" spans="1:16" ht="16.5" customHeight="1" x14ac:dyDescent="0.25">
      <c r="A27" s="154" t="s">
        <v>35</v>
      </c>
      <c r="B27" s="255">
        <v>47</v>
      </c>
      <c r="C27" s="115">
        <v>503</v>
      </c>
      <c r="D27" s="115">
        <v>1080</v>
      </c>
      <c r="E27" s="117">
        <v>1630</v>
      </c>
      <c r="F27" s="115">
        <v>40</v>
      </c>
      <c r="G27" s="115">
        <v>332</v>
      </c>
      <c r="H27" s="115">
        <v>406</v>
      </c>
      <c r="I27" s="117">
        <v>778</v>
      </c>
      <c r="J27" s="119">
        <v>193</v>
      </c>
      <c r="K27" s="120">
        <v>1253</v>
      </c>
      <c r="L27" s="120">
        <v>499</v>
      </c>
      <c r="M27" s="119">
        <v>0</v>
      </c>
      <c r="N27" s="120">
        <v>4353</v>
      </c>
    </row>
    <row r="28" spans="1:16" s="258" customFormat="1" ht="16.5" customHeight="1" x14ac:dyDescent="0.25">
      <c r="A28" s="154" t="s">
        <v>36</v>
      </c>
      <c r="B28" s="255">
        <v>47</v>
      </c>
      <c r="C28" s="115">
        <v>505</v>
      </c>
      <c r="D28" s="115">
        <v>1172</v>
      </c>
      <c r="E28" s="117">
        <v>1724</v>
      </c>
      <c r="F28" s="115">
        <v>43</v>
      </c>
      <c r="G28" s="115">
        <v>349</v>
      </c>
      <c r="H28" s="115">
        <v>526</v>
      </c>
      <c r="I28" s="117">
        <v>918</v>
      </c>
      <c r="J28" s="119">
        <v>211</v>
      </c>
      <c r="K28" s="120">
        <v>1595</v>
      </c>
      <c r="L28" s="120">
        <v>592</v>
      </c>
      <c r="M28" s="119">
        <v>0</v>
      </c>
      <c r="N28" s="120">
        <v>5040</v>
      </c>
    </row>
    <row r="29" spans="1:16" s="258" customFormat="1" ht="13.5" customHeight="1" x14ac:dyDescent="0.25">
      <c r="A29" s="153" t="s">
        <v>37</v>
      </c>
      <c r="B29" s="255">
        <v>185</v>
      </c>
      <c r="C29" s="115">
        <v>2013</v>
      </c>
      <c r="D29" s="115">
        <v>4663</v>
      </c>
      <c r="E29" s="117">
        <v>6861</v>
      </c>
      <c r="F29" s="115">
        <v>176</v>
      </c>
      <c r="G29" s="115">
        <v>1436</v>
      </c>
      <c r="H29" s="115">
        <v>1934</v>
      </c>
      <c r="I29" s="117">
        <v>3546</v>
      </c>
      <c r="J29" s="119">
        <v>874</v>
      </c>
      <c r="K29" s="120">
        <v>6194</v>
      </c>
      <c r="L29" s="120">
        <v>2146</v>
      </c>
      <c r="M29" s="119">
        <v>0</v>
      </c>
      <c r="N29" s="120">
        <v>19621</v>
      </c>
    </row>
    <row r="30" spans="1:16" s="258" customFormat="1" ht="13.5" customHeight="1" x14ac:dyDescent="0.25">
      <c r="A30" s="153"/>
      <c r="B30" s="255"/>
      <c r="C30" s="255"/>
      <c r="D30" s="255"/>
      <c r="E30" s="255"/>
      <c r="F30" s="255"/>
      <c r="G30" s="255"/>
      <c r="H30" s="255"/>
      <c r="I30" s="255"/>
      <c r="J30" s="256"/>
      <c r="K30" s="256"/>
      <c r="L30" s="256"/>
      <c r="M30" s="256"/>
      <c r="N30" s="256"/>
    </row>
    <row r="31" spans="1:16" s="258" customFormat="1" ht="13.5" customHeight="1" x14ac:dyDescent="0.25">
      <c r="A31" s="153" t="s">
        <v>163</v>
      </c>
      <c r="B31" s="255"/>
      <c r="C31" s="115"/>
      <c r="D31" s="115"/>
      <c r="E31" s="117"/>
      <c r="F31" s="115"/>
      <c r="G31" s="115"/>
      <c r="H31" s="115"/>
      <c r="I31" s="117"/>
      <c r="J31" s="119"/>
      <c r="K31" s="120"/>
      <c r="L31" s="120"/>
      <c r="M31" s="119"/>
      <c r="N31" s="120"/>
    </row>
    <row r="32" spans="1:16" s="258" customFormat="1" ht="13.5" customHeight="1" x14ac:dyDescent="0.25">
      <c r="A32" s="154" t="s">
        <v>33</v>
      </c>
      <c r="B32" s="255">
        <v>46</v>
      </c>
      <c r="C32" s="115">
        <v>509</v>
      </c>
      <c r="D32" s="115">
        <v>1087</v>
      </c>
      <c r="E32" s="117">
        <v>1642</v>
      </c>
      <c r="F32" s="115">
        <v>41</v>
      </c>
      <c r="G32" s="115">
        <v>357</v>
      </c>
      <c r="H32" s="115">
        <v>476</v>
      </c>
      <c r="I32" s="117">
        <v>874</v>
      </c>
      <c r="J32" s="119">
        <v>208</v>
      </c>
      <c r="K32" s="120">
        <v>1505</v>
      </c>
      <c r="L32" s="120">
        <v>547</v>
      </c>
      <c r="M32" s="119">
        <v>0</v>
      </c>
      <c r="N32" s="120">
        <v>4776</v>
      </c>
    </row>
    <row r="33" spans="1:14" s="258" customFormat="1" ht="13.5" customHeight="1" x14ac:dyDescent="0.25">
      <c r="A33" s="154" t="s">
        <v>34</v>
      </c>
      <c r="B33" s="255">
        <v>32</v>
      </c>
      <c r="C33" s="115">
        <v>487</v>
      </c>
      <c r="D33" s="115">
        <v>1114</v>
      </c>
      <c r="E33" s="117">
        <v>1633</v>
      </c>
      <c r="F33" s="115">
        <v>34</v>
      </c>
      <c r="G33" s="115">
        <v>366</v>
      </c>
      <c r="H33" s="115">
        <v>480</v>
      </c>
      <c r="I33" s="117">
        <v>880</v>
      </c>
      <c r="J33" s="119">
        <v>217</v>
      </c>
      <c r="K33" s="120">
        <v>1555</v>
      </c>
      <c r="L33" s="120">
        <v>571</v>
      </c>
      <c r="M33" s="119">
        <v>0</v>
      </c>
      <c r="N33" s="120">
        <v>4856</v>
      </c>
    </row>
    <row r="34" spans="1:14" s="258" customFormat="1" ht="13.5" customHeight="1" x14ac:dyDescent="0.25">
      <c r="A34" s="155" t="s">
        <v>35</v>
      </c>
      <c r="B34" s="128">
        <v>34</v>
      </c>
      <c r="C34" s="124">
        <v>458</v>
      </c>
      <c r="D34" s="124">
        <v>1127</v>
      </c>
      <c r="E34" s="125">
        <v>1619</v>
      </c>
      <c r="F34" s="124">
        <v>54</v>
      </c>
      <c r="G34" s="124">
        <v>360</v>
      </c>
      <c r="H34" s="124">
        <v>460</v>
      </c>
      <c r="I34" s="125">
        <v>874</v>
      </c>
      <c r="J34" s="126">
        <v>192</v>
      </c>
      <c r="K34" s="127">
        <v>1406</v>
      </c>
      <c r="L34" s="127">
        <v>555</v>
      </c>
      <c r="M34" s="126">
        <v>0</v>
      </c>
      <c r="N34" s="127">
        <v>4646</v>
      </c>
    </row>
    <row r="35" spans="1:14" ht="12" customHeight="1" x14ac:dyDescent="0.25">
      <c r="A35" s="155" t="s">
        <v>36</v>
      </c>
      <c r="B35" s="124">
        <v>27</v>
      </c>
      <c r="C35" s="124">
        <v>414</v>
      </c>
      <c r="D35" s="128">
        <v>1008</v>
      </c>
      <c r="E35" s="125">
        <v>1449</v>
      </c>
      <c r="F35" s="124">
        <v>31</v>
      </c>
      <c r="G35" s="124">
        <v>305</v>
      </c>
      <c r="H35" s="128">
        <v>406</v>
      </c>
      <c r="I35" s="125">
        <v>742</v>
      </c>
      <c r="J35" s="126">
        <v>177</v>
      </c>
      <c r="K35" s="127">
        <v>1421</v>
      </c>
      <c r="L35" s="127">
        <v>561</v>
      </c>
      <c r="M35" s="126">
        <v>0</v>
      </c>
      <c r="N35" s="127">
        <v>4350</v>
      </c>
    </row>
    <row r="36" spans="1:14" ht="13.5" customHeight="1" x14ac:dyDescent="0.25">
      <c r="A36" s="156" t="s">
        <v>37</v>
      </c>
      <c r="B36" s="124">
        <v>139</v>
      </c>
      <c r="C36" s="124">
        <v>1868</v>
      </c>
      <c r="D36" s="124">
        <v>4336</v>
      </c>
      <c r="E36" s="125">
        <v>6343</v>
      </c>
      <c r="F36" s="124">
        <v>160</v>
      </c>
      <c r="G36" s="124">
        <v>1388</v>
      </c>
      <c r="H36" s="124">
        <v>1822</v>
      </c>
      <c r="I36" s="125">
        <v>3370</v>
      </c>
      <c r="J36" s="126">
        <v>794</v>
      </c>
      <c r="K36" s="127">
        <v>5887</v>
      </c>
      <c r="L36" s="127">
        <v>2234</v>
      </c>
      <c r="M36" s="126">
        <v>0</v>
      </c>
      <c r="N36" s="131">
        <v>18628</v>
      </c>
    </row>
    <row r="37" spans="1:14" ht="13.5" customHeight="1" x14ac:dyDescent="0.25">
      <c r="A37" s="156"/>
      <c r="B37" s="124"/>
      <c r="C37" s="124"/>
      <c r="D37" s="124"/>
      <c r="E37" s="125"/>
      <c r="F37" s="124"/>
      <c r="G37" s="124"/>
      <c r="H37" s="124"/>
      <c r="I37" s="125"/>
      <c r="J37" s="126"/>
      <c r="K37" s="127"/>
      <c r="L37" s="127"/>
      <c r="M37" s="126"/>
      <c r="N37" s="131"/>
    </row>
    <row r="38" spans="1:14" ht="13.5" customHeight="1" x14ac:dyDescent="0.25">
      <c r="A38" s="156" t="s">
        <v>183</v>
      </c>
      <c r="B38" s="124"/>
      <c r="C38" s="124"/>
      <c r="D38" s="124"/>
      <c r="E38" s="125"/>
      <c r="F38" s="124"/>
      <c r="G38" s="124"/>
      <c r="H38" s="124"/>
      <c r="I38" s="125"/>
      <c r="J38" s="126"/>
      <c r="K38" s="127"/>
      <c r="L38" s="127"/>
      <c r="M38" s="126"/>
      <c r="N38" s="131"/>
    </row>
    <row r="39" spans="1:14" ht="13.5" customHeight="1" x14ac:dyDescent="0.25">
      <c r="A39" s="155" t="s">
        <v>33</v>
      </c>
      <c r="B39" s="124">
        <v>29</v>
      </c>
      <c r="C39" s="124">
        <v>414</v>
      </c>
      <c r="D39" s="124">
        <v>1090</v>
      </c>
      <c r="E39" s="125">
        <v>1533</v>
      </c>
      <c r="F39" s="124">
        <v>33</v>
      </c>
      <c r="G39" s="124">
        <v>331</v>
      </c>
      <c r="H39" s="124">
        <v>459</v>
      </c>
      <c r="I39" s="125">
        <v>823</v>
      </c>
      <c r="J39" s="126">
        <v>205</v>
      </c>
      <c r="K39" s="127">
        <v>1479</v>
      </c>
      <c r="L39" s="127">
        <v>615</v>
      </c>
      <c r="M39" s="126">
        <v>0</v>
      </c>
      <c r="N39" s="131">
        <v>4655</v>
      </c>
    </row>
    <row r="40" spans="1:14" ht="13.5" customHeight="1" x14ac:dyDescent="0.25">
      <c r="A40" s="155" t="s">
        <v>34</v>
      </c>
      <c r="B40" s="124">
        <v>23</v>
      </c>
      <c r="C40" s="124">
        <v>430</v>
      </c>
      <c r="D40" s="124">
        <v>1259</v>
      </c>
      <c r="E40" s="125">
        <v>1712</v>
      </c>
      <c r="F40" s="124">
        <v>34</v>
      </c>
      <c r="G40" s="124">
        <v>343</v>
      </c>
      <c r="H40" s="124">
        <v>467</v>
      </c>
      <c r="I40" s="125">
        <v>844</v>
      </c>
      <c r="J40" s="126">
        <v>220</v>
      </c>
      <c r="K40" s="127">
        <v>1573</v>
      </c>
      <c r="L40" s="127">
        <v>575</v>
      </c>
      <c r="M40" s="126">
        <v>0</v>
      </c>
      <c r="N40" s="131">
        <v>4924</v>
      </c>
    </row>
    <row r="41" spans="1:14" ht="13.5" customHeight="1" x14ac:dyDescent="0.25">
      <c r="A41" s="157" t="s">
        <v>35</v>
      </c>
      <c r="B41" s="124">
        <v>21</v>
      </c>
      <c r="C41" s="124">
        <v>336</v>
      </c>
      <c r="D41" s="124">
        <v>895</v>
      </c>
      <c r="E41" s="125">
        <v>1252</v>
      </c>
      <c r="F41" s="124">
        <v>24</v>
      </c>
      <c r="G41" s="124">
        <v>293</v>
      </c>
      <c r="H41" s="124">
        <v>391</v>
      </c>
      <c r="I41" s="125">
        <v>708</v>
      </c>
      <c r="J41" s="126">
        <v>165</v>
      </c>
      <c r="K41" s="127">
        <v>1124</v>
      </c>
      <c r="L41" s="127">
        <v>494</v>
      </c>
      <c r="M41" s="126">
        <v>9</v>
      </c>
      <c r="N41" s="127">
        <v>3752</v>
      </c>
    </row>
    <row r="42" spans="1:14" ht="13.5" customHeight="1" x14ac:dyDescent="0.25">
      <c r="A42" s="157" t="s">
        <v>36</v>
      </c>
      <c r="B42" s="124">
        <v>29</v>
      </c>
      <c r="C42" s="124">
        <v>426</v>
      </c>
      <c r="D42" s="124">
        <v>1235</v>
      </c>
      <c r="E42" s="125">
        <v>1690</v>
      </c>
      <c r="F42" s="124">
        <v>31</v>
      </c>
      <c r="G42" s="124">
        <v>399</v>
      </c>
      <c r="H42" s="124">
        <v>526</v>
      </c>
      <c r="I42" s="125">
        <v>956</v>
      </c>
      <c r="J42" s="126">
        <v>223</v>
      </c>
      <c r="K42" s="127">
        <v>1675</v>
      </c>
      <c r="L42" s="127">
        <v>651</v>
      </c>
      <c r="M42" s="126">
        <v>47</v>
      </c>
      <c r="N42" s="127">
        <v>5242</v>
      </c>
    </row>
    <row r="43" spans="1:14" ht="13.5" customHeight="1" x14ac:dyDescent="0.25">
      <c r="A43" s="158" t="s">
        <v>37</v>
      </c>
      <c r="B43" s="124">
        <v>102</v>
      </c>
      <c r="C43" s="124">
        <f>SUM(C39:C42)</f>
        <v>1606</v>
      </c>
      <c r="D43" s="124">
        <f>SUM(D39:D42)</f>
        <v>4479</v>
      </c>
      <c r="E43" s="125">
        <f>SUM(E39:E42)</f>
        <v>6187</v>
      </c>
      <c r="F43" s="124">
        <f>SUM(F38:F42)</f>
        <v>122</v>
      </c>
      <c r="G43" s="124">
        <f t="shared" ref="G43:N43" si="0">SUM(G39:G42)</f>
        <v>1366</v>
      </c>
      <c r="H43" s="124">
        <f t="shared" si="0"/>
        <v>1843</v>
      </c>
      <c r="I43" s="125">
        <f t="shared" si="0"/>
        <v>3331</v>
      </c>
      <c r="J43" s="126">
        <f t="shared" si="0"/>
        <v>813</v>
      </c>
      <c r="K43" s="127">
        <f t="shared" si="0"/>
        <v>5851</v>
      </c>
      <c r="L43" s="127">
        <f t="shared" si="0"/>
        <v>2335</v>
      </c>
      <c r="M43" s="129">
        <f>SUM(M39:M42)</f>
        <v>56</v>
      </c>
      <c r="N43" s="127">
        <f t="shared" si="0"/>
        <v>18573</v>
      </c>
    </row>
    <row r="44" spans="1:14" ht="13.5" customHeight="1" x14ac:dyDescent="0.25">
      <c r="A44" s="158"/>
      <c r="B44" s="124"/>
      <c r="C44" s="124"/>
      <c r="D44" s="124"/>
      <c r="E44" s="125"/>
      <c r="F44" s="124"/>
      <c r="G44" s="124"/>
      <c r="H44" s="124"/>
      <c r="I44" s="125"/>
      <c r="J44" s="126"/>
      <c r="K44" s="127"/>
      <c r="L44" s="127"/>
      <c r="M44" s="129"/>
      <c r="N44" s="127"/>
    </row>
    <row r="45" spans="1:14" ht="13.5" customHeight="1" x14ac:dyDescent="0.25">
      <c r="A45" s="158" t="s">
        <v>13</v>
      </c>
      <c r="B45" s="124"/>
      <c r="C45" s="124"/>
      <c r="D45" s="124"/>
      <c r="E45" s="130"/>
      <c r="F45" s="124"/>
      <c r="G45" s="124"/>
      <c r="H45" s="124"/>
      <c r="I45" s="130"/>
      <c r="J45" s="126"/>
      <c r="K45" s="131"/>
      <c r="L45" s="127"/>
      <c r="M45" s="129"/>
      <c r="N45" s="127"/>
    </row>
    <row r="46" spans="1:14" ht="13.5" customHeight="1" x14ac:dyDescent="0.25">
      <c r="A46" s="157" t="s">
        <v>33</v>
      </c>
      <c r="B46" s="124">
        <v>12</v>
      </c>
      <c r="C46" s="124">
        <v>394</v>
      </c>
      <c r="D46" s="124">
        <v>1059</v>
      </c>
      <c r="E46" s="125">
        <v>1465</v>
      </c>
      <c r="F46" s="124">
        <v>30</v>
      </c>
      <c r="G46" s="124">
        <v>321</v>
      </c>
      <c r="H46" s="124">
        <v>459</v>
      </c>
      <c r="I46" s="125">
        <f>SUM(F46:H46)</f>
        <v>810</v>
      </c>
      <c r="J46" s="126">
        <v>199</v>
      </c>
      <c r="K46" s="127">
        <v>1519</v>
      </c>
      <c r="L46" s="127">
        <v>649</v>
      </c>
      <c r="M46" s="126">
        <v>0</v>
      </c>
      <c r="N46" s="259">
        <v>4642</v>
      </c>
    </row>
    <row r="47" spans="1:14" ht="13.5" customHeight="1" x14ac:dyDescent="0.25">
      <c r="A47" s="157" t="s">
        <v>34</v>
      </c>
      <c r="B47" s="124">
        <v>20</v>
      </c>
      <c r="C47" s="124">
        <v>418</v>
      </c>
      <c r="D47" s="124">
        <v>1123</v>
      </c>
      <c r="E47" s="125">
        <v>1561</v>
      </c>
      <c r="F47" s="124">
        <v>29</v>
      </c>
      <c r="G47" s="124">
        <v>333</v>
      </c>
      <c r="H47" s="124">
        <v>438</v>
      </c>
      <c r="I47" s="125">
        <v>800</v>
      </c>
      <c r="J47" s="126">
        <v>219</v>
      </c>
      <c r="K47" s="127">
        <v>1476</v>
      </c>
      <c r="L47" s="127">
        <v>584</v>
      </c>
      <c r="M47" s="126">
        <v>3</v>
      </c>
      <c r="N47" s="259">
        <v>4643</v>
      </c>
    </row>
    <row r="48" spans="1:14" ht="13.5" customHeight="1" x14ac:dyDescent="0.25">
      <c r="A48" s="157" t="s">
        <v>35</v>
      </c>
      <c r="B48" s="124">
        <v>16</v>
      </c>
      <c r="C48" s="124">
        <v>325</v>
      </c>
      <c r="D48" s="124">
        <v>987</v>
      </c>
      <c r="E48" s="125">
        <v>1328</v>
      </c>
      <c r="F48" s="124">
        <v>22</v>
      </c>
      <c r="G48" s="124">
        <v>277</v>
      </c>
      <c r="H48" s="124">
        <v>364</v>
      </c>
      <c r="I48" s="125">
        <v>663</v>
      </c>
      <c r="J48" s="126">
        <v>155</v>
      </c>
      <c r="K48" s="127">
        <v>1207</v>
      </c>
      <c r="L48" s="127">
        <v>523</v>
      </c>
      <c r="M48" s="126">
        <v>0</v>
      </c>
      <c r="N48" s="259">
        <v>3876</v>
      </c>
    </row>
    <row r="49" spans="1:20" ht="13.5" customHeight="1" x14ac:dyDescent="0.25">
      <c r="A49" s="157" t="s">
        <v>36</v>
      </c>
      <c r="B49" s="124">
        <v>21</v>
      </c>
      <c r="C49" s="124">
        <v>415</v>
      </c>
      <c r="D49" s="124">
        <v>1181</v>
      </c>
      <c r="E49" s="125">
        <v>1617</v>
      </c>
      <c r="F49" s="124">
        <v>25</v>
      </c>
      <c r="G49" s="124">
        <v>343</v>
      </c>
      <c r="H49" s="124">
        <v>488</v>
      </c>
      <c r="I49" s="125">
        <v>856</v>
      </c>
      <c r="J49" s="126">
        <v>254</v>
      </c>
      <c r="K49" s="127">
        <v>1603</v>
      </c>
      <c r="L49" s="127">
        <v>689</v>
      </c>
      <c r="M49" s="126">
        <v>0</v>
      </c>
      <c r="N49" s="259">
        <v>5019</v>
      </c>
    </row>
    <row r="50" spans="1:20" ht="13.5" customHeight="1" x14ac:dyDescent="0.25">
      <c r="A50" s="156" t="s">
        <v>37</v>
      </c>
      <c r="B50" s="124">
        <f>SUM(B46:B49)</f>
        <v>69</v>
      </c>
      <c r="C50" s="124">
        <f>SUM(C46:C49)</f>
        <v>1552</v>
      </c>
      <c r="D50" s="124">
        <f>SUM(D46:D49)</f>
        <v>4350</v>
      </c>
      <c r="E50" s="125">
        <f>SUM(E45:E49)</f>
        <v>5971</v>
      </c>
      <c r="F50" s="124">
        <f>SUM(F46:F49)</f>
        <v>106</v>
      </c>
      <c r="G50" s="124">
        <f>SUM(G45:G49)</f>
        <v>1274</v>
      </c>
      <c r="H50" s="124">
        <f t="shared" ref="H50:N50" si="1">SUM(H46:H49)</f>
        <v>1749</v>
      </c>
      <c r="I50" s="125">
        <f t="shared" si="1"/>
        <v>3129</v>
      </c>
      <c r="J50" s="126">
        <f t="shared" si="1"/>
        <v>827</v>
      </c>
      <c r="K50" s="127">
        <f t="shared" si="1"/>
        <v>5805</v>
      </c>
      <c r="L50" s="127">
        <f t="shared" si="1"/>
        <v>2445</v>
      </c>
      <c r="M50" s="126">
        <f t="shared" si="1"/>
        <v>3</v>
      </c>
      <c r="N50" s="259">
        <f t="shared" si="1"/>
        <v>18180</v>
      </c>
    </row>
    <row r="51" spans="1:20" ht="13.5" customHeight="1" x14ac:dyDescent="0.25">
      <c r="A51" s="155"/>
      <c r="B51" s="124"/>
      <c r="C51" s="124"/>
      <c r="D51" s="124"/>
      <c r="E51" s="125"/>
      <c r="F51" s="124"/>
      <c r="G51" s="124"/>
      <c r="H51" s="124"/>
      <c r="I51" s="125"/>
      <c r="J51" s="126"/>
      <c r="K51" s="127"/>
      <c r="L51" s="127"/>
      <c r="M51" s="126"/>
      <c r="N51" s="259"/>
    </row>
    <row r="52" spans="1:20" ht="13.5" customHeight="1" x14ac:dyDescent="0.25">
      <c r="A52" s="156" t="s">
        <v>227</v>
      </c>
      <c r="B52" s="132"/>
      <c r="C52" s="132"/>
      <c r="D52" s="132"/>
      <c r="E52" s="133"/>
      <c r="F52" s="132"/>
      <c r="G52" s="132"/>
      <c r="H52" s="132"/>
      <c r="I52" s="133"/>
      <c r="J52" s="134"/>
      <c r="K52" s="134"/>
      <c r="L52" s="135"/>
      <c r="M52" s="134"/>
      <c r="N52" s="136"/>
    </row>
    <row r="53" spans="1:20" s="260" customFormat="1" ht="13.5" customHeight="1" x14ac:dyDescent="0.25">
      <c r="A53" s="159" t="s">
        <v>33</v>
      </c>
      <c r="B53" s="100">
        <v>19</v>
      </c>
      <c r="C53" s="100">
        <v>404</v>
      </c>
      <c r="D53" s="100">
        <v>1113</v>
      </c>
      <c r="E53" s="93">
        <v>1536</v>
      </c>
      <c r="F53" s="100">
        <v>23</v>
      </c>
      <c r="G53" s="100">
        <v>324</v>
      </c>
      <c r="H53" s="100">
        <v>511</v>
      </c>
      <c r="I53" s="93">
        <v>858</v>
      </c>
      <c r="J53" s="93">
        <v>225</v>
      </c>
      <c r="K53" s="93">
        <v>1597</v>
      </c>
      <c r="L53" s="92">
        <v>695</v>
      </c>
      <c r="M53" s="93">
        <v>5</v>
      </c>
      <c r="N53" s="93">
        <v>4916</v>
      </c>
    </row>
    <row r="54" spans="1:20" ht="13.5" customHeight="1" x14ac:dyDescent="0.25">
      <c r="A54" s="160" t="s">
        <v>34</v>
      </c>
      <c r="B54" s="111">
        <v>24</v>
      </c>
      <c r="C54" s="111">
        <v>359</v>
      </c>
      <c r="D54" s="111">
        <v>1136</v>
      </c>
      <c r="E54" s="112">
        <v>1519</v>
      </c>
      <c r="F54" s="111">
        <v>22</v>
      </c>
      <c r="G54" s="111">
        <v>333</v>
      </c>
      <c r="H54" s="111">
        <v>499</v>
      </c>
      <c r="I54" s="112">
        <v>854</v>
      </c>
      <c r="J54" s="112">
        <v>215</v>
      </c>
      <c r="K54" s="112">
        <v>1539</v>
      </c>
      <c r="L54" s="112">
        <v>628</v>
      </c>
      <c r="M54" s="112">
        <v>2</v>
      </c>
      <c r="N54" s="112">
        <v>4757</v>
      </c>
    </row>
    <row r="55" spans="1:20" ht="13.5" customHeight="1" x14ac:dyDescent="0.25">
      <c r="A55" s="261"/>
      <c r="B55" s="23"/>
      <c r="C55" s="23"/>
      <c r="D55" s="23"/>
      <c r="E55" s="23"/>
      <c r="F55" s="23"/>
      <c r="G55" s="23"/>
      <c r="H55" s="23"/>
      <c r="I55" s="23"/>
      <c r="J55" s="23"/>
      <c r="K55" s="23"/>
      <c r="L55" s="23"/>
      <c r="M55" s="23"/>
      <c r="N55" s="24" t="s">
        <v>47</v>
      </c>
    </row>
    <row r="56" spans="1:20" s="265" customFormat="1" ht="12.75" x14ac:dyDescent="0.25">
      <c r="A56" s="262" t="s">
        <v>184</v>
      </c>
      <c r="B56" s="263"/>
      <c r="C56" s="264"/>
      <c r="D56" s="264"/>
      <c r="E56" s="264"/>
      <c r="F56" s="263"/>
      <c r="G56" s="264"/>
      <c r="H56" s="264"/>
      <c r="I56" s="263"/>
      <c r="J56" s="264"/>
      <c r="K56" s="264"/>
      <c r="L56" s="10"/>
      <c r="M56" s="25"/>
      <c r="N56" s="10"/>
    </row>
    <row r="57" spans="1:20" s="265" customFormat="1" ht="12.75" x14ac:dyDescent="0.25">
      <c r="A57" s="265" t="s">
        <v>185</v>
      </c>
      <c r="B57" s="264"/>
      <c r="C57" s="264"/>
      <c r="D57" s="264"/>
      <c r="E57" s="264"/>
      <c r="F57" s="266"/>
      <c r="G57" s="266"/>
      <c r="H57" s="266"/>
      <c r="I57" s="266"/>
      <c r="L57" s="10"/>
      <c r="M57" s="25"/>
      <c r="N57" s="10"/>
    </row>
    <row r="58" spans="1:20" s="270" customFormat="1" ht="12.75" x14ac:dyDescent="0.25">
      <c r="A58" s="267" t="s">
        <v>186</v>
      </c>
      <c r="B58" s="267"/>
      <c r="C58" s="268"/>
      <c r="D58" s="268"/>
      <c r="E58" s="268"/>
      <c r="F58" s="268"/>
      <c r="G58" s="269"/>
      <c r="H58" s="269"/>
      <c r="I58" s="269"/>
      <c r="J58" s="269"/>
      <c r="K58" s="269"/>
      <c r="L58" s="269"/>
      <c r="M58" s="269"/>
      <c r="N58" s="269"/>
      <c r="O58" s="269"/>
      <c r="P58" s="269"/>
      <c r="Q58" s="269"/>
      <c r="R58" s="269"/>
      <c r="S58" s="269"/>
      <c r="T58" s="269"/>
    </row>
    <row r="59" spans="1:20" s="270" customFormat="1" ht="12.75" x14ac:dyDescent="0.25">
      <c r="A59" s="26" t="s">
        <v>187</v>
      </c>
      <c r="B59" s="271"/>
      <c r="C59" s="271"/>
      <c r="D59" s="271"/>
      <c r="E59" s="271"/>
      <c r="F59" s="271"/>
    </row>
    <row r="60" spans="1:20" x14ac:dyDescent="0.25">
      <c r="A60" s="265" t="s">
        <v>228</v>
      </c>
    </row>
  </sheetData>
  <mergeCells count="9">
    <mergeCell ref="A1:N1"/>
    <mergeCell ref="A3:A4"/>
    <mergeCell ref="B3:E3"/>
    <mergeCell ref="F3:I3"/>
    <mergeCell ref="J3:J4"/>
    <mergeCell ref="K3:K4"/>
    <mergeCell ref="L3:L4"/>
    <mergeCell ref="M3:M4"/>
    <mergeCell ref="N3:N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5"/>
  <sheetViews>
    <sheetView showGridLines="0" zoomScaleNormal="100" workbookViewId="0">
      <pane ySplit="4" topLeftCell="A5" activePane="bottomLeft" state="frozen"/>
      <selection pane="bottomLeft" sqref="A1:AA1"/>
    </sheetView>
  </sheetViews>
  <sheetFormatPr defaultRowHeight="12.75" x14ac:dyDescent="0.25"/>
  <cols>
    <col min="1" max="1" width="14.5703125" style="427" customWidth="1"/>
    <col min="2" max="2" width="12.42578125" style="265" customWidth="1"/>
    <col min="3" max="3" width="11.85546875" style="265" customWidth="1"/>
    <col min="4" max="4" width="10.28515625" style="265" customWidth="1"/>
    <col min="5" max="5" width="15.7109375" style="265" customWidth="1"/>
    <col min="6" max="6" width="18.42578125" style="265" customWidth="1"/>
    <col min="7" max="8" width="11.85546875" style="265" customWidth="1"/>
    <col min="9" max="9" width="17.5703125" style="265" bestFit="1" customWidth="1"/>
    <col min="10" max="10" width="11.5703125" style="265" customWidth="1"/>
    <col min="11" max="11" width="15.42578125" style="265" customWidth="1"/>
    <col min="12" max="12" width="10.140625" style="265" customWidth="1"/>
    <col min="13" max="14" width="11.5703125" style="265" customWidth="1"/>
    <col min="15" max="15" width="18.28515625" style="265" bestFit="1" customWidth="1"/>
    <col min="16" max="16" width="14.140625" style="265" customWidth="1"/>
    <col min="17" max="18" width="11.5703125" style="265" customWidth="1"/>
    <col min="19" max="19" width="15.7109375" style="265" customWidth="1"/>
    <col min="20" max="20" width="15" style="265" customWidth="1"/>
    <col min="21" max="21" width="12" style="265" customWidth="1"/>
    <col min="22" max="22" width="10" style="265" customWidth="1"/>
    <col min="23" max="23" width="14.5703125" style="265" customWidth="1"/>
    <col min="24" max="24" width="13.7109375" style="265" customWidth="1"/>
    <col min="25" max="25" width="10" style="265" customWidth="1"/>
    <col min="26" max="27" width="13" style="265" customWidth="1"/>
    <col min="28" max="28" width="9.42578125" style="265" bestFit="1" customWidth="1"/>
    <col min="29" max="29" width="11" style="265" bestFit="1" customWidth="1"/>
    <col min="30" max="266" width="9.140625" style="265"/>
    <col min="267" max="267" width="14.5703125" style="265" customWidth="1"/>
    <col min="268" max="268" width="12.42578125" style="265" customWidth="1"/>
    <col min="269" max="269" width="11.85546875" style="265" customWidth="1"/>
    <col min="270" max="270" width="10.28515625" style="265" customWidth="1"/>
    <col min="271" max="271" width="15.7109375" style="265" customWidth="1"/>
    <col min="272" max="272" width="18.42578125" style="265" customWidth="1"/>
    <col min="273" max="273" width="11.5703125" style="265" customWidth="1"/>
    <col min="274" max="274" width="15.7109375" style="265" customWidth="1"/>
    <col min="275" max="275" width="15" style="265" customWidth="1"/>
    <col min="276" max="276" width="12" style="265" customWidth="1"/>
    <col min="277" max="277" width="10" style="265" customWidth="1"/>
    <col min="278" max="278" width="12.7109375" style="265" customWidth="1"/>
    <col min="279" max="279" width="14.5703125" style="265" customWidth="1"/>
    <col min="280" max="280" width="13.7109375" style="265" customWidth="1"/>
    <col min="281" max="281" width="10" style="265" customWidth="1"/>
    <col min="282" max="283" width="13" style="265" customWidth="1"/>
    <col min="284" max="284" width="9.42578125" style="265" bestFit="1" customWidth="1"/>
    <col min="285" max="285" width="11" style="265" bestFit="1" customWidth="1"/>
    <col min="286" max="522" width="9.140625" style="265"/>
    <col min="523" max="523" width="14.5703125" style="265" customWidth="1"/>
    <col min="524" max="524" width="12.42578125" style="265" customWidth="1"/>
    <col min="525" max="525" width="11.85546875" style="265" customWidth="1"/>
    <col min="526" max="526" width="10.28515625" style="265" customWidth="1"/>
    <col min="527" max="527" width="15.7109375" style="265" customWidth="1"/>
    <col min="528" max="528" width="18.42578125" style="265" customWidth="1"/>
    <col min="529" max="529" width="11.5703125" style="265" customWidth="1"/>
    <col min="530" max="530" width="15.7109375" style="265" customWidth="1"/>
    <col min="531" max="531" width="15" style="265" customWidth="1"/>
    <col min="532" max="532" width="12" style="265" customWidth="1"/>
    <col min="533" max="533" width="10" style="265" customWidth="1"/>
    <col min="534" max="534" width="12.7109375" style="265" customWidth="1"/>
    <col min="535" max="535" width="14.5703125" style="265" customWidth="1"/>
    <col min="536" max="536" width="13.7109375" style="265" customWidth="1"/>
    <col min="537" max="537" width="10" style="265" customWidth="1"/>
    <col min="538" max="539" width="13" style="265" customWidth="1"/>
    <col min="540" max="540" width="9.42578125" style="265" bestFit="1" customWidth="1"/>
    <col min="541" max="541" width="11" style="265" bestFit="1" customWidth="1"/>
    <col min="542" max="778" width="9.140625" style="265"/>
    <col min="779" max="779" width="14.5703125" style="265" customWidth="1"/>
    <col min="780" max="780" width="12.42578125" style="265" customWidth="1"/>
    <col min="781" max="781" width="11.85546875" style="265" customWidth="1"/>
    <col min="782" max="782" width="10.28515625" style="265" customWidth="1"/>
    <col min="783" max="783" width="15.7109375" style="265" customWidth="1"/>
    <col min="784" max="784" width="18.42578125" style="265" customWidth="1"/>
    <col min="785" max="785" width="11.5703125" style="265" customWidth="1"/>
    <col min="786" max="786" width="15.7109375" style="265" customWidth="1"/>
    <col min="787" max="787" width="15" style="265" customWidth="1"/>
    <col min="788" max="788" width="12" style="265" customWidth="1"/>
    <col min="789" max="789" width="10" style="265" customWidth="1"/>
    <col min="790" max="790" width="12.7109375" style="265" customWidth="1"/>
    <col min="791" max="791" width="14.5703125" style="265" customWidth="1"/>
    <col min="792" max="792" width="13.7109375" style="265" customWidth="1"/>
    <col min="793" max="793" width="10" style="265" customWidth="1"/>
    <col min="794" max="795" width="13" style="265" customWidth="1"/>
    <col min="796" max="796" width="9.42578125" style="265" bestFit="1" customWidth="1"/>
    <col min="797" max="797" width="11" style="265" bestFit="1" customWidth="1"/>
    <col min="798" max="1034" width="9.140625" style="265"/>
    <col min="1035" max="1035" width="14.5703125" style="265" customWidth="1"/>
    <col min="1036" max="1036" width="12.42578125" style="265" customWidth="1"/>
    <col min="1037" max="1037" width="11.85546875" style="265" customWidth="1"/>
    <col min="1038" max="1038" width="10.28515625" style="265" customWidth="1"/>
    <col min="1039" max="1039" width="15.7109375" style="265" customWidth="1"/>
    <col min="1040" max="1040" width="18.42578125" style="265" customWidth="1"/>
    <col min="1041" max="1041" width="11.5703125" style="265" customWidth="1"/>
    <col min="1042" max="1042" width="15.7109375" style="265" customWidth="1"/>
    <col min="1043" max="1043" width="15" style="265" customWidth="1"/>
    <col min="1044" max="1044" width="12" style="265" customWidth="1"/>
    <col min="1045" max="1045" width="10" style="265" customWidth="1"/>
    <col min="1046" max="1046" width="12.7109375" style="265" customWidth="1"/>
    <col min="1047" max="1047" width="14.5703125" style="265" customWidth="1"/>
    <col min="1048" max="1048" width="13.7109375" style="265" customWidth="1"/>
    <col min="1049" max="1049" width="10" style="265" customWidth="1"/>
    <col min="1050" max="1051" width="13" style="265" customWidth="1"/>
    <col min="1052" max="1052" width="9.42578125" style="265" bestFit="1" customWidth="1"/>
    <col min="1053" max="1053" width="11" style="265" bestFit="1" customWidth="1"/>
    <col min="1054" max="1290" width="9.140625" style="265"/>
    <col min="1291" max="1291" width="14.5703125" style="265" customWidth="1"/>
    <col min="1292" max="1292" width="12.42578125" style="265" customWidth="1"/>
    <col min="1293" max="1293" width="11.85546875" style="265" customWidth="1"/>
    <col min="1294" max="1294" width="10.28515625" style="265" customWidth="1"/>
    <col min="1295" max="1295" width="15.7109375" style="265" customWidth="1"/>
    <col min="1296" max="1296" width="18.42578125" style="265" customWidth="1"/>
    <col min="1297" max="1297" width="11.5703125" style="265" customWidth="1"/>
    <col min="1298" max="1298" width="15.7109375" style="265" customWidth="1"/>
    <col min="1299" max="1299" width="15" style="265" customWidth="1"/>
    <col min="1300" max="1300" width="12" style="265" customWidth="1"/>
    <col min="1301" max="1301" width="10" style="265" customWidth="1"/>
    <col min="1302" max="1302" width="12.7109375" style="265" customWidth="1"/>
    <col min="1303" max="1303" width="14.5703125" style="265" customWidth="1"/>
    <col min="1304" max="1304" width="13.7109375" style="265" customWidth="1"/>
    <col min="1305" max="1305" width="10" style="265" customWidth="1"/>
    <col min="1306" max="1307" width="13" style="265" customWidth="1"/>
    <col min="1308" max="1308" width="9.42578125" style="265" bestFit="1" customWidth="1"/>
    <col min="1309" max="1309" width="11" style="265" bestFit="1" customWidth="1"/>
    <col min="1310" max="1546" width="9.140625" style="265"/>
    <col min="1547" max="1547" width="14.5703125" style="265" customWidth="1"/>
    <col min="1548" max="1548" width="12.42578125" style="265" customWidth="1"/>
    <col min="1549" max="1549" width="11.85546875" style="265" customWidth="1"/>
    <col min="1550" max="1550" width="10.28515625" style="265" customWidth="1"/>
    <col min="1551" max="1551" width="15.7109375" style="265" customWidth="1"/>
    <col min="1552" max="1552" width="18.42578125" style="265" customWidth="1"/>
    <col min="1553" max="1553" width="11.5703125" style="265" customWidth="1"/>
    <col min="1554" max="1554" width="15.7109375" style="265" customWidth="1"/>
    <col min="1555" max="1555" width="15" style="265" customWidth="1"/>
    <col min="1556" max="1556" width="12" style="265" customWidth="1"/>
    <col min="1557" max="1557" width="10" style="265" customWidth="1"/>
    <col min="1558" max="1558" width="12.7109375" style="265" customWidth="1"/>
    <col min="1559" max="1559" width="14.5703125" style="265" customWidth="1"/>
    <col min="1560" max="1560" width="13.7109375" style="265" customWidth="1"/>
    <col min="1561" max="1561" width="10" style="265" customWidth="1"/>
    <col min="1562" max="1563" width="13" style="265" customWidth="1"/>
    <col min="1564" max="1564" width="9.42578125" style="265" bestFit="1" customWidth="1"/>
    <col min="1565" max="1565" width="11" style="265" bestFit="1" customWidth="1"/>
    <col min="1566" max="1802" width="9.140625" style="265"/>
    <col min="1803" max="1803" width="14.5703125" style="265" customWidth="1"/>
    <col min="1804" max="1804" width="12.42578125" style="265" customWidth="1"/>
    <col min="1805" max="1805" width="11.85546875" style="265" customWidth="1"/>
    <col min="1806" max="1806" width="10.28515625" style="265" customWidth="1"/>
    <col min="1807" max="1807" width="15.7109375" style="265" customWidth="1"/>
    <col min="1808" max="1808" width="18.42578125" style="265" customWidth="1"/>
    <col min="1809" max="1809" width="11.5703125" style="265" customWidth="1"/>
    <col min="1810" max="1810" width="15.7109375" style="265" customWidth="1"/>
    <col min="1811" max="1811" width="15" style="265" customWidth="1"/>
    <col min="1812" max="1812" width="12" style="265" customWidth="1"/>
    <col min="1813" max="1813" width="10" style="265" customWidth="1"/>
    <col min="1814" max="1814" width="12.7109375" style="265" customWidth="1"/>
    <col min="1815" max="1815" width="14.5703125" style="265" customWidth="1"/>
    <col min="1816" max="1816" width="13.7109375" style="265" customWidth="1"/>
    <col min="1817" max="1817" width="10" style="265" customWidth="1"/>
    <col min="1818" max="1819" width="13" style="265" customWidth="1"/>
    <col min="1820" max="1820" width="9.42578125" style="265" bestFit="1" customWidth="1"/>
    <col min="1821" max="1821" width="11" style="265" bestFit="1" customWidth="1"/>
    <col min="1822" max="2058" width="9.140625" style="265"/>
    <col min="2059" max="2059" width="14.5703125" style="265" customWidth="1"/>
    <col min="2060" max="2060" width="12.42578125" style="265" customWidth="1"/>
    <col min="2061" max="2061" width="11.85546875" style="265" customWidth="1"/>
    <col min="2062" max="2062" width="10.28515625" style="265" customWidth="1"/>
    <col min="2063" max="2063" width="15.7109375" style="265" customWidth="1"/>
    <col min="2064" max="2064" width="18.42578125" style="265" customWidth="1"/>
    <col min="2065" max="2065" width="11.5703125" style="265" customWidth="1"/>
    <col min="2066" max="2066" width="15.7109375" style="265" customWidth="1"/>
    <col min="2067" max="2067" width="15" style="265" customWidth="1"/>
    <col min="2068" max="2068" width="12" style="265" customWidth="1"/>
    <col min="2069" max="2069" width="10" style="265" customWidth="1"/>
    <col min="2070" max="2070" width="12.7109375" style="265" customWidth="1"/>
    <col min="2071" max="2071" width="14.5703125" style="265" customWidth="1"/>
    <col min="2072" max="2072" width="13.7109375" style="265" customWidth="1"/>
    <col min="2073" max="2073" width="10" style="265" customWidth="1"/>
    <col min="2074" max="2075" width="13" style="265" customWidth="1"/>
    <col min="2076" max="2076" width="9.42578125" style="265" bestFit="1" customWidth="1"/>
    <col min="2077" max="2077" width="11" style="265" bestFit="1" customWidth="1"/>
    <col min="2078" max="2314" width="9.140625" style="265"/>
    <col min="2315" max="2315" width="14.5703125" style="265" customWidth="1"/>
    <col min="2316" max="2316" width="12.42578125" style="265" customWidth="1"/>
    <col min="2317" max="2317" width="11.85546875" style="265" customWidth="1"/>
    <col min="2318" max="2318" width="10.28515625" style="265" customWidth="1"/>
    <col min="2319" max="2319" width="15.7109375" style="265" customWidth="1"/>
    <col min="2320" max="2320" width="18.42578125" style="265" customWidth="1"/>
    <col min="2321" max="2321" width="11.5703125" style="265" customWidth="1"/>
    <col min="2322" max="2322" width="15.7109375" style="265" customWidth="1"/>
    <col min="2323" max="2323" width="15" style="265" customWidth="1"/>
    <col min="2324" max="2324" width="12" style="265" customWidth="1"/>
    <col min="2325" max="2325" width="10" style="265" customWidth="1"/>
    <col min="2326" max="2326" width="12.7109375" style="265" customWidth="1"/>
    <col min="2327" max="2327" width="14.5703125" style="265" customWidth="1"/>
    <col min="2328" max="2328" width="13.7109375" style="265" customWidth="1"/>
    <col min="2329" max="2329" width="10" style="265" customWidth="1"/>
    <col min="2330" max="2331" width="13" style="265" customWidth="1"/>
    <col min="2332" max="2332" width="9.42578125" style="265" bestFit="1" customWidth="1"/>
    <col min="2333" max="2333" width="11" style="265" bestFit="1" customWidth="1"/>
    <col min="2334" max="2570" width="9.140625" style="265"/>
    <col min="2571" max="2571" width="14.5703125" style="265" customWidth="1"/>
    <col min="2572" max="2572" width="12.42578125" style="265" customWidth="1"/>
    <col min="2573" max="2573" width="11.85546875" style="265" customWidth="1"/>
    <col min="2574" max="2574" width="10.28515625" style="265" customWidth="1"/>
    <col min="2575" max="2575" width="15.7109375" style="265" customWidth="1"/>
    <col min="2576" max="2576" width="18.42578125" style="265" customWidth="1"/>
    <col min="2577" max="2577" width="11.5703125" style="265" customWidth="1"/>
    <col min="2578" max="2578" width="15.7109375" style="265" customWidth="1"/>
    <col min="2579" max="2579" width="15" style="265" customWidth="1"/>
    <col min="2580" max="2580" width="12" style="265" customWidth="1"/>
    <col min="2581" max="2581" width="10" style="265" customWidth="1"/>
    <col min="2582" max="2582" width="12.7109375" style="265" customWidth="1"/>
    <col min="2583" max="2583" width="14.5703125" style="265" customWidth="1"/>
    <col min="2584" max="2584" width="13.7109375" style="265" customWidth="1"/>
    <col min="2585" max="2585" width="10" style="265" customWidth="1"/>
    <col min="2586" max="2587" width="13" style="265" customWidth="1"/>
    <col min="2588" max="2588" width="9.42578125" style="265" bestFit="1" customWidth="1"/>
    <col min="2589" max="2589" width="11" style="265" bestFit="1" customWidth="1"/>
    <col min="2590" max="2826" width="9.140625" style="265"/>
    <col min="2827" max="2827" width="14.5703125" style="265" customWidth="1"/>
    <col min="2828" max="2828" width="12.42578125" style="265" customWidth="1"/>
    <col min="2829" max="2829" width="11.85546875" style="265" customWidth="1"/>
    <col min="2830" max="2830" width="10.28515625" style="265" customWidth="1"/>
    <col min="2831" max="2831" width="15.7109375" style="265" customWidth="1"/>
    <col min="2832" max="2832" width="18.42578125" style="265" customWidth="1"/>
    <col min="2833" max="2833" width="11.5703125" style="265" customWidth="1"/>
    <col min="2834" max="2834" width="15.7109375" style="265" customWidth="1"/>
    <col min="2835" max="2835" width="15" style="265" customWidth="1"/>
    <col min="2836" max="2836" width="12" style="265" customWidth="1"/>
    <col min="2837" max="2837" width="10" style="265" customWidth="1"/>
    <col min="2838" max="2838" width="12.7109375" style="265" customWidth="1"/>
    <col min="2839" max="2839" width="14.5703125" style="265" customWidth="1"/>
    <col min="2840" max="2840" width="13.7109375" style="265" customWidth="1"/>
    <col min="2841" max="2841" width="10" style="265" customWidth="1"/>
    <col min="2842" max="2843" width="13" style="265" customWidth="1"/>
    <col min="2844" max="2844" width="9.42578125" style="265" bestFit="1" customWidth="1"/>
    <col min="2845" max="2845" width="11" style="265" bestFit="1" customWidth="1"/>
    <col min="2846" max="3082" width="9.140625" style="265"/>
    <col min="3083" max="3083" width="14.5703125" style="265" customWidth="1"/>
    <col min="3084" max="3084" width="12.42578125" style="265" customWidth="1"/>
    <col min="3085" max="3085" width="11.85546875" style="265" customWidth="1"/>
    <col min="3086" max="3086" width="10.28515625" style="265" customWidth="1"/>
    <col min="3087" max="3087" width="15.7109375" style="265" customWidth="1"/>
    <col min="3088" max="3088" width="18.42578125" style="265" customWidth="1"/>
    <col min="3089" max="3089" width="11.5703125" style="265" customWidth="1"/>
    <col min="3090" max="3090" width="15.7109375" style="265" customWidth="1"/>
    <col min="3091" max="3091" width="15" style="265" customWidth="1"/>
    <col min="3092" max="3092" width="12" style="265" customWidth="1"/>
    <col min="3093" max="3093" width="10" style="265" customWidth="1"/>
    <col min="3094" max="3094" width="12.7109375" style="265" customWidth="1"/>
    <col min="3095" max="3095" width="14.5703125" style="265" customWidth="1"/>
    <col min="3096" max="3096" width="13.7109375" style="265" customWidth="1"/>
    <col min="3097" max="3097" width="10" style="265" customWidth="1"/>
    <col min="3098" max="3099" width="13" style="265" customWidth="1"/>
    <col min="3100" max="3100" width="9.42578125" style="265" bestFit="1" customWidth="1"/>
    <col min="3101" max="3101" width="11" style="265" bestFit="1" customWidth="1"/>
    <col min="3102" max="3338" width="9.140625" style="265"/>
    <col min="3339" max="3339" width="14.5703125" style="265" customWidth="1"/>
    <col min="3340" max="3340" width="12.42578125" style="265" customWidth="1"/>
    <col min="3341" max="3341" width="11.85546875" style="265" customWidth="1"/>
    <col min="3342" max="3342" width="10.28515625" style="265" customWidth="1"/>
    <col min="3343" max="3343" width="15.7109375" style="265" customWidth="1"/>
    <col min="3344" max="3344" width="18.42578125" style="265" customWidth="1"/>
    <col min="3345" max="3345" width="11.5703125" style="265" customWidth="1"/>
    <col min="3346" max="3346" width="15.7109375" style="265" customWidth="1"/>
    <col min="3347" max="3347" width="15" style="265" customWidth="1"/>
    <col min="3348" max="3348" width="12" style="265" customWidth="1"/>
    <col min="3349" max="3349" width="10" style="265" customWidth="1"/>
    <col min="3350" max="3350" width="12.7109375" style="265" customWidth="1"/>
    <col min="3351" max="3351" width="14.5703125" style="265" customWidth="1"/>
    <col min="3352" max="3352" width="13.7109375" style="265" customWidth="1"/>
    <col min="3353" max="3353" width="10" style="265" customWidth="1"/>
    <col min="3354" max="3355" width="13" style="265" customWidth="1"/>
    <col min="3356" max="3356" width="9.42578125" style="265" bestFit="1" customWidth="1"/>
    <col min="3357" max="3357" width="11" style="265" bestFit="1" customWidth="1"/>
    <col min="3358" max="3594" width="9.140625" style="265"/>
    <col min="3595" max="3595" width="14.5703125" style="265" customWidth="1"/>
    <col min="3596" max="3596" width="12.42578125" style="265" customWidth="1"/>
    <col min="3597" max="3597" width="11.85546875" style="265" customWidth="1"/>
    <col min="3598" max="3598" width="10.28515625" style="265" customWidth="1"/>
    <col min="3599" max="3599" width="15.7109375" style="265" customWidth="1"/>
    <col min="3600" max="3600" width="18.42578125" style="265" customWidth="1"/>
    <col min="3601" max="3601" width="11.5703125" style="265" customWidth="1"/>
    <col min="3602" max="3602" width="15.7109375" style="265" customWidth="1"/>
    <col min="3603" max="3603" width="15" style="265" customWidth="1"/>
    <col min="3604" max="3604" width="12" style="265" customWidth="1"/>
    <col min="3605" max="3605" width="10" style="265" customWidth="1"/>
    <col min="3606" max="3606" width="12.7109375" style="265" customWidth="1"/>
    <col min="3607" max="3607" width="14.5703125" style="265" customWidth="1"/>
    <col min="3608" max="3608" width="13.7109375" style="265" customWidth="1"/>
    <col min="3609" max="3609" width="10" style="265" customWidth="1"/>
    <col min="3610" max="3611" width="13" style="265" customWidth="1"/>
    <col min="3612" max="3612" width="9.42578125" style="265" bestFit="1" customWidth="1"/>
    <col min="3613" max="3613" width="11" style="265" bestFit="1" customWidth="1"/>
    <col min="3614" max="3850" width="9.140625" style="265"/>
    <col min="3851" max="3851" width="14.5703125" style="265" customWidth="1"/>
    <col min="3852" max="3852" width="12.42578125" style="265" customWidth="1"/>
    <col min="3853" max="3853" width="11.85546875" style="265" customWidth="1"/>
    <col min="3854" max="3854" width="10.28515625" style="265" customWidth="1"/>
    <col min="3855" max="3855" width="15.7109375" style="265" customWidth="1"/>
    <col min="3856" max="3856" width="18.42578125" style="265" customWidth="1"/>
    <col min="3857" max="3857" width="11.5703125" style="265" customWidth="1"/>
    <col min="3858" max="3858" width="15.7109375" style="265" customWidth="1"/>
    <col min="3859" max="3859" width="15" style="265" customWidth="1"/>
    <col min="3860" max="3860" width="12" style="265" customWidth="1"/>
    <col min="3861" max="3861" width="10" style="265" customWidth="1"/>
    <col min="3862" max="3862" width="12.7109375" style="265" customWidth="1"/>
    <col min="3863" max="3863" width="14.5703125" style="265" customWidth="1"/>
    <col min="3864" max="3864" width="13.7109375" style="265" customWidth="1"/>
    <col min="3865" max="3865" width="10" style="265" customWidth="1"/>
    <col min="3866" max="3867" width="13" style="265" customWidth="1"/>
    <col min="3868" max="3868" width="9.42578125" style="265" bestFit="1" customWidth="1"/>
    <col min="3869" max="3869" width="11" style="265" bestFit="1" customWidth="1"/>
    <col min="3870" max="4106" width="9.140625" style="265"/>
    <col min="4107" max="4107" width="14.5703125" style="265" customWidth="1"/>
    <col min="4108" max="4108" width="12.42578125" style="265" customWidth="1"/>
    <col min="4109" max="4109" width="11.85546875" style="265" customWidth="1"/>
    <col min="4110" max="4110" width="10.28515625" style="265" customWidth="1"/>
    <col min="4111" max="4111" width="15.7109375" style="265" customWidth="1"/>
    <col min="4112" max="4112" width="18.42578125" style="265" customWidth="1"/>
    <col min="4113" max="4113" width="11.5703125" style="265" customWidth="1"/>
    <col min="4114" max="4114" width="15.7109375" style="265" customWidth="1"/>
    <col min="4115" max="4115" width="15" style="265" customWidth="1"/>
    <col min="4116" max="4116" width="12" style="265" customWidth="1"/>
    <col min="4117" max="4117" width="10" style="265" customWidth="1"/>
    <col min="4118" max="4118" width="12.7109375" style="265" customWidth="1"/>
    <col min="4119" max="4119" width="14.5703125" style="265" customWidth="1"/>
    <col min="4120" max="4120" width="13.7109375" style="265" customWidth="1"/>
    <col min="4121" max="4121" width="10" style="265" customWidth="1"/>
    <col min="4122" max="4123" width="13" style="265" customWidth="1"/>
    <col min="4124" max="4124" width="9.42578125" style="265" bestFit="1" customWidth="1"/>
    <col min="4125" max="4125" width="11" style="265" bestFit="1" customWidth="1"/>
    <col min="4126" max="4362" width="9.140625" style="265"/>
    <col min="4363" max="4363" width="14.5703125" style="265" customWidth="1"/>
    <col min="4364" max="4364" width="12.42578125" style="265" customWidth="1"/>
    <col min="4365" max="4365" width="11.85546875" style="265" customWidth="1"/>
    <col min="4366" max="4366" width="10.28515625" style="265" customWidth="1"/>
    <col min="4367" max="4367" width="15.7109375" style="265" customWidth="1"/>
    <col min="4368" max="4368" width="18.42578125" style="265" customWidth="1"/>
    <col min="4369" max="4369" width="11.5703125" style="265" customWidth="1"/>
    <col min="4370" max="4370" width="15.7109375" style="265" customWidth="1"/>
    <col min="4371" max="4371" width="15" style="265" customWidth="1"/>
    <col min="4372" max="4372" width="12" style="265" customWidth="1"/>
    <col min="4373" max="4373" width="10" style="265" customWidth="1"/>
    <col min="4374" max="4374" width="12.7109375" style="265" customWidth="1"/>
    <col min="4375" max="4375" width="14.5703125" style="265" customWidth="1"/>
    <col min="4376" max="4376" width="13.7109375" style="265" customWidth="1"/>
    <col min="4377" max="4377" width="10" style="265" customWidth="1"/>
    <col min="4378" max="4379" width="13" style="265" customWidth="1"/>
    <col min="4380" max="4380" width="9.42578125" style="265" bestFit="1" customWidth="1"/>
    <col min="4381" max="4381" width="11" style="265" bestFit="1" customWidth="1"/>
    <col min="4382" max="4618" width="9.140625" style="265"/>
    <col min="4619" max="4619" width="14.5703125" style="265" customWidth="1"/>
    <col min="4620" max="4620" width="12.42578125" style="265" customWidth="1"/>
    <col min="4621" max="4621" width="11.85546875" style="265" customWidth="1"/>
    <col min="4622" max="4622" width="10.28515625" style="265" customWidth="1"/>
    <col min="4623" max="4623" width="15.7109375" style="265" customWidth="1"/>
    <col min="4624" max="4624" width="18.42578125" style="265" customWidth="1"/>
    <col min="4625" max="4625" width="11.5703125" style="265" customWidth="1"/>
    <col min="4626" max="4626" width="15.7109375" style="265" customWidth="1"/>
    <col min="4627" max="4627" width="15" style="265" customWidth="1"/>
    <col min="4628" max="4628" width="12" style="265" customWidth="1"/>
    <col min="4629" max="4629" width="10" style="265" customWidth="1"/>
    <col min="4630" max="4630" width="12.7109375" style="265" customWidth="1"/>
    <col min="4631" max="4631" width="14.5703125" style="265" customWidth="1"/>
    <col min="4632" max="4632" width="13.7109375" style="265" customWidth="1"/>
    <col min="4633" max="4633" width="10" style="265" customWidth="1"/>
    <col min="4634" max="4635" width="13" style="265" customWidth="1"/>
    <col min="4636" max="4636" width="9.42578125" style="265" bestFit="1" customWidth="1"/>
    <col min="4637" max="4637" width="11" style="265" bestFit="1" customWidth="1"/>
    <col min="4638" max="4874" width="9.140625" style="265"/>
    <col min="4875" max="4875" width="14.5703125" style="265" customWidth="1"/>
    <col min="4876" max="4876" width="12.42578125" style="265" customWidth="1"/>
    <col min="4877" max="4877" width="11.85546875" style="265" customWidth="1"/>
    <col min="4878" max="4878" width="10.28515625" style="265" customWidth="1"/>
    <col min="4879" max="4879" width="15.7109375" style="265" customWidth="1"/>
    <col min="4880" max="4880" width="18.42578125" style="265" customWidth="1"/>
    <col min="4881" max="4881" width="11.5703125" style="265" customWidth="1"/>
    <col min="4882" max="4882" width="15.7109375" style="265" customWidth="1"/>
    <col min="4883" max="4883" width="15" style="265" customWidth="1"/>
    <col min="4884" max="4884" width="12" style="265" customWidth="1"/>
    <col min="4885" max="4885" width="10" style="265" customWidth="1"/>
    <col min="4886" max="4886" width="12.7109375" style="265" customWidth="1"/>
    <col min="4887" max="4887" width="14.5703125" style="265" customWidth="1"/>
    <col min="4888" max="4888" width="13.7109375" style="265" customWidth="1"/>
    <col min="4889" max="4889" width="10" style="265" customWidth="1"/>
    <col min="4890" max="4891" width="13" style="265" customWidth="1"/>
    <col min="4892" max="4892" width="9.42578125" style="265" bestFit="1" customWidth="1"/>
    <col min="4893" max="4893" width="11" style="265" bestFit="1" customWidth="1"/>
    <col min="4894" max="5130" width="9.140625" style="265"/>
    <col min="5131" max="5131" width="14.5703125" style="265" customWidth="1"/>
    <col min="5132" max="5132" width="12.42578125" style="265" customWidth="1"/>
    <col min="5133" max="5133" width="11.85546875" style="265" customWidth="1"/>
    <col min="5134" max="5134" width="10.28515625" style="265" customWidth="1"/>
    <col min="5135" max="5135" width="15.7109375" style="265" customWidth="1"/>
    <col min="5136" max="5136" width="18.42578125" style="265" customWidth="1"/>
    <col min="5137" max="5137" width="11.5703125" style="265" customWidth="1"/>
    <col min="5138" max="5138" width="15.7109375" style="265" customWidth="1"/>
    <col min="5139" max="5139" width="15" style="265" customWidth="1"/>
    <col min="5140" max="5140" width="12" style="265" customWidth="1"/>
    <col min="5141" max="5141" width="10" style="265" customWidth="1"/>
    <col min="5142" max="5142" width="12.7109375" style="265" customWidth="1"/>
    <col min="5143" max="5143" width="14.5703125" style="265" customWidth="1"/>
    <col min="5144" max="5144" width="13.7109375" style="265" customWidth="1"/>
    <col min="5145" max="5145" width="10" style="265" customWidth="1"/>
    <col min="5146" max="5147" width="13" style="265" customWidth="1"/>
    <col min="5148" max="5148" width="9.42578125" style="265" bestFit="1" customWidth="1"/>
    <col min="5149" max="5149" width="11" style="265" bestFit="1" customWidth="1"/>
    <col min="5150" max="5386" width="9.140625" style="265"/>
    <col min="5387" max="5387" width="14.5703125" style="265" customWidth="1"/>
    <col min="5388" max="5388" width="12.42578125" style="265" customWidth="1"/>
    <col min="5389" max="5389" width="11.85546875" style="265" customWidth="1"/>
    <col min="5390" max="5390" width="10.28515625" style="265" customWidth="1"/>
    <col min="5391" max="5391" width="15.7109375" style="265" customWidth="1"/>
    <col min="5392" max="5392" width="18.42578125" style="265" customWidth="1"/>
    <col min="5393" max="5393" width="11.5703125" style="265" customWidth="1"/>
    <col min="5394" max="5394" width="15.7109375" style="265" customWidth="1"/>
    <col min="5395" max="5395" width="15" style="265" customWidth="1"/>
    <col min="5396" max="5396" width="12" style="265" customWidth="1"/>
    <col min="5397" max="5397" width="10" style="265" customWidth="1"/>
    <col min="5398" max="5398" width="12.7109375" style="265" customWidth="1"/>
    <col min="5399" max="5399" width="14.5703125" style="265" customWidth="1"/>
    <col min="5400" max="5400" width="13.7109375" style="265" customWidth="1"/>
    <col min="5401" max="5401" width="10" style="265" customWidth="1"/>
    <col min="5402" max="5403" width="13" style="265" customWidth="1"/>
    <col min="5404" max="5404" width="9.42578125" style="265" bestFit="1" customWidth="1"/>
    <col min="5405" max="5405" width="11" style="265" bestFit="1" customWidth="1"/>
    <col min="5406" max="5642" width="9.140625" style="265"/>
    <col min="5643" max="5643" width="14.5703125" style="265" customWidth="1"/>
    <col min="5644" max="5644" width="12.42578125" style="265" customWidth="1"/>
    <col min="5645" max="5645" width="11.85546875" style="265" customWidth="1"/>
    <col min="5646" max="5646" width="10.28515625" style="265" customWidth="1"/>
    <col min="5647" max="5647" width="15.7109375" style="265" customWidth="1"/>
    <col min="5648" max="5648" width="18.42578125" style="265" customWidth="1"/>
    <col min="5649" max="5649" width="11.5703125" style="265" customWidth="1"/>
    <col min="5650" max="5650" width="15.7109375" style="265" customWidth="1"/>
    <col min="5651" max="5651" width="15" style="265" customWidth="1"/>
    <col min="5652" max="5652" width="12" style="265" customWidth="1"/>
    <col min="5653" max="5653" width="10" style="265" customWidth="1"/>
    <col min="5654" max="5654" width="12.7109375" style="265" customWidth="1"/>
    <col min="5655" max="5655" width="14.5703125" style="265" customWidth="1"/>
    <col min="5656" max="5656" width="13.7109375" style="265" customWidth="1"/>
    <col min="5657" max="5657" width="10" style="265" customWidth="1"/>
    <col min="5658" max="5659" width="13" style="265" customWidth="1"/>
    <col min="5660" max="5660" width="9.42578125" style="265" bestFit="1" customWidth="1"/>
    <col min="5661" max="5661" width="11" style="265" bestFit="1" customWidth="1"/>
    <col min="5662" max="5898" width="9.140625" style="265"/>
    <col min="5899" max="5899" width="14.5703125" style="265" customWidth="1"/>
    <col min="5900" max="5900" width="12.42578125" style="265" customWidth="1"/>
    <col min="5901" max="5901" width="11.85546875" style="265" customWidth="1"/>
    <col min="5902" max="5902" width="10.28515625" style="265" customWidth="1"/>
    <col min="5903" max="5903" width="15.7109375" style="265" customWidth="1"/>
    <col min="5904" max="5904" width="18.42578125" style="265" customWidth="1"/>
    <col min="5905" max="5905" width="11.5703125" style="265" customWidth="1"/>
    <col min="5906" max="5906" width="15.7109375" style="265" customWidth="1"/>
    <col min="5907" max="5907" width="15" style="265" customWidth="1"/>
    <col min="5908" max="5908" width="12" style="265" customWidth="1"/>
    <col min="5909" max="5909" width="10" style="265" customWidth="1"/>
    <col min="5910" max="5910" width="12.7109375" style="265" customWidth="1"/>
    <col min="5911" max="5911" width="14.5703125" style="265" customWidth="1"/>
    <col min="5912" max="5912" width="13.7109375" style="265" customWidth="1"/>
    <col min="5913" max="5913" width="10" style="265" customWidth="1"/>
    <col min="5914" max="5915" width="13" style="265" customWidth="1"/>
    <col min="5916" max="5916" width="9.42578125" style="265" bestFit="1" customWidth="1"/>
    <col min="5917" max="5917" width="11" style="265" bestFit="1" customWidth="1"/>
    <col min="5918" max="6154" width="9.140625" style="265"/>
    <col min="6155" max="6155" width="14.5703125" style="265" customWidth="1"/>
    <col min="6156" max="6156" width="12.42578125" style="265" customWidth="1"/>
    <col min="6157" max="6157" width="11.85546875" style="265" customWidth="1"/>
    <col min="6158" max="6158" width="10.28515625" style="265" customWidth="1"/>
    <col min="6159" max="6159" width="15.7109375" style="265" customWidth="1"/>
    <col min="6160" max="6160" width="18.42578125" style="265" customWidth="1"/>
    <col min="6161" max="6161" width="11.5703125" style="265" customWidth="1"/>
    <col min="6162" max="6162" width="15.7109375" style="265" customWidth="1"/>
    <col min="6163" max="6163" width="15" style="265" customWidth="1"/>
    <col min="6164" max="6164" width="12" style="265" customWidth="1"/>
    <col min="6165" max="6165" width="10" style="265" customWidth="1"/>
    <col min="6166" max="6166" width="12.7109375" style="265" customWidth="1"/>
    <col min="6167" max="6167" width="14.5703125" style="265" customWidth="1"/>
    <col min="6168" max="6168" width="13.7109375" style="265" customWidth="1"/>
    <col min="6169" max="6169" width="10" style="265" customWidth="1"/>
    <col min="6170" max="6171" width="13" style="265" customWidth="1"/>
    <col min="6172" max="6172" width="9.42578125" style="265" bestFit="1" customWidth="1"/>
    <col min="6173" max="6173" width="11" style="265" bestFit="1" customWidth="1"/>
    <col min="6174" max="6410" width="9.140625" style="265"/>
    <col min="6411" max="6411" width="14.5703125" style="265" customWidth="1"/>
    <col min="6412" max="6412" width="12.42578125" style="265" customWidth="1"/>
    <col min="6413" max="6413" width="11.85546875" style="265" customWidth="1"/>
    <col min="6414" max="6414" width="10.28515625" style="265" customWidth="1"/>
    <col min="6415" max="6415" width="15.7109375" style="265" customWidth="1"/>
    <col min="6416" max="6416" width="18.42578125" style="265" customWidth="1"/>
    <col min="6417" max="6417" width="11.5703125" style="265" customWidth="1"/>
    <col min="6418" max="6418" width="15.7109375" style="265" customWidth="1"/>
    <col min="6419" max="6419" width="15" style="265" customWidth="1"/>
    <col min="6420" max="6420" width="12" style="265" customWidth="1"/>
    <col min="6421" max="6421" width="10" style="265" customWidth="1"/>
    <col min="6422" max="6422" width="12.7109375" style="265" customWidth="1"/>
    <col min="6423" max="6423" width="14.5703125" style="265" customWidth="1"/>
    <col min="6424" max="6424" width="13.7109375" style="265" customWidth="1"/>
    <col min="6425" max="6425" width="10" style="265" customWidth="1"/>
    <col min="6426" max="6427" width="13" style="265" customWidth="1"/>
    <col min="6428" max="6428" width="9.42578125" style="265" bestFit="1" customWidth="1"/>
    <col min="6429" max="6429" width="11" style="265" bestFit="1" customWidth="1"/>
    <col min="6430" max="6666" width="9.140625" style="265"/>
    <col min="6667" max="6667" width="14.5703125" style="265" customWidth="1"/>
    <col min="6668" max="6668" width="12.42578125" style="265" customWidth="1"/>
    <col min="6669" max="6669" width="11.85546875" style="265" customWidth="1"/>
    <col min="6670" max="6670" width="10.28515625" style="265" customWidth="1"/>
    <col min="6671" max="6671" width="15.7109375" style="265" customWidth="1"/>
    <col min="6672" max="6672" width="18.42578125" style="265" customWidth="1"/>
    <col min="6673" max="6673" width="11.5703125" style="265" customWidth="1"/>
    <col min="6674" max="6674" width="15.7109375" style="265" customWidth="1"/>
    <col min="6675" max="6675" width="15" style="265" customWidth="1"/>
    <col min="6676" max="6676" width="12" style="265" customWidth="1"/>
    <col min="6677" max="6677" width="10" style="265" customWidth="1"/>
    <col min="6678" max="6678" width="12.7109375" style="265" customWidth="1"/>
    <col min="6679" max="6679" width="14.5703125" style="265" customWidth="1"/>
    <col min="6680" max="6680" width="13.7109375" style="265" customWidth="1"/>
    <col min="6681" max="6681" width="10" style="265" customWidth="1"/>
    <col min="6682" max="6683" width="13" style="265" customWidth="1"/>
    <col min="6684" max="6684" width="9.42578125" style="265" bestFit="1" customWidth="1"/>
    <col min="6685" max="6685" width="11" style="265" bestFit="1" customWidth="1"/>
    <col min="6686" max="6922" width="9.140625" style="265"/>
    <col min="6923" max="6923" width="14.5703125" style="265" customWidth="1"/>
    <col min="6924" max="6924" width="12.42578125" style="265" customWidth="1"/>
    <col min="6925" max="6925" width="11.85546875" style="265" customWidth="1"/>
    <col min="6926" max="6926" width="10.28515625" style="265" customWidth="1"/>
    <col min="6927" max="6927" width="15.7109375" style="265" customWidth="1"/>
    <col min="6928" max="6928" width="18.42578125" style="265" customWidth="1"/>
    <col min="6929" max="6929" width="11.5703125" style="265" customWidth="1"/>
    <col min="6930" max="6930" width="15.7109375" style="265" customWidth="1"/>
    <col min="6931" max="6931" width="15" style="265" customWidth="1"/>
    <col min="6932" max="6932" width="12" style="265" customWidth="1"/>
    <col min="6933" max="6933" width="10" style="265" customWidth="1"/>
    <col min="6934" max="6934" width="12.7109375" style="265" customWidth="1"/>
    <col min="6935" max="6935" width="14.5703125" style="265" customWidth="1"/>
    <col min="6936" max="6936" width="13.7109375" style="265" customWidth="1"/>
    <col min="6937" max="6937" width="10" style="265" customWidth="1"/>
    <col min="6938" max="6939" width="13" style="265" customWidth="1"/>
    <col min="6940" max="6940" width="9.42578125" style="265" bestFit="1" customWidth="1"/>
    <col min="6941" max="6941" width="11" style="265" bestFit="1" customWidth="1"/>
    <col min="6942" max="7178" width="9.140625" style="265"/>
    <col min="7179" max="7179" width="14.5703125" style="265" customWidth="1"/>
    <col min="7180" max="7180" width="12.42578125" style="265" customWidth="1"/>
    <col min="7181" max="7181" width="11.85546875" style="265" customWidth="1"/>
    <col min="7182" max="7182" width="10.28515625" style="265" customWidth="1"/>
    <col min="7183" max="7183" width="15.7109375" style="265" customWidth="1"/>
    <col min="7184" max="7184" width="18.42578125" style="265" customWidth="1"/>
    <col min="7185" max="7185" width="11.5703125" style="265" customWidth="1"/>
    <col min="7186" max="7186" width="15.7109375" style="265" customWidth="1"/>
    <col min="7187" max="7187" width="15" style="265" customWidth="1"/>
    <col min="7188" max="7188" width="12" style="265" customWidth="1"/>
    <col min="7189" max="7189" width="10" style="265" customWidth="1"/>
    <col min="7190" max="7190" width="12.7109375" style="265" customWidth="1"/>
    <col min="7191" max="7191" width="14.5703125" style="265" customWidth="1"/>
    <col min="7192" max="7192" width="13.7109375" style="265" customWidth="1"/>
    <col min="7193" max="7193" width="10" style="265" customWidth="1"/>
    <col min="7194" max="7195" width="13" style="265" customWidth="1"/>
    <col min="7196" max="7196" width="9.42578125" style="265" bestFit="1" customWidth="1"/>
    <col min="7197" max="7197" width="11" style="265" bestFit="1" customWidth="1"/>
    <col min="7198" max="7434" width="9.140625" style="265"/>
    <col min="7435" max="7435" width="14.5703125" style="265" customWidth="1"/>
    <col min="7436" max="7436" width="12.42578125" style="265" customWidth="1"/>
    <col min="7437" max="7437" width="11.85546875" style="265" customWidth="1"/>
    <col min="7438" max="7438" width="10.28515625" style="265" customWidth="1"/>
    <col min="7439" max="7439" width="15.7109375" style="265" customWidth="1"/>
    <col min="7440" max="7440" width="18.42578125" style="265" customWidth="1"/>
    <col min="7441" max="7441" width="11.5703125" style="265" customWidth="1"/>
    <col min="7442" max="7442" width="15.7109375" style="265" customWidth="1"/>
    <col min="7443" max="7443" width="15" style="265" customWidth="1"/>
    <col min="7444" max="7444" width="12" style="265" customWidth="1"/>
    <col min="7445" max="7445" width="10" style="265" customWidth="1"/>
    <col min="7446" max="7446" width="12.7109375" style="265" customWidth="1"/>
    <col min="7447" max="7447" width="14.5703125" style="265" customWidth="1"/>
    <col min="7448" max="7448" width="13.7109375" style="265" customWidth="1"/>
    <col min="7449" max="7449" width="10" style="265" customWidth="1"/>
    <col min="7450" max="7451" width="13" style="265" customWidth="1"/>
    <col min="7452" max="7452" width="9.42578125" style="265" bestFit="1" customWidth="1"/>
    <col min="7453" max="7453" width="11" style="265" bestFit="1" customWidth="1"/>
    <col min="7454" max="7690" width="9.140625" style="265"/>
    <col min="7691" max="7691" width="14.5703125" style="265" customWidth="1"/>
    <col min="7692" max="7692" width="12.42578125" style="265" customWidth="1"/>
    <col min="7693" max="7693" width="11.85546875" style="265" customWidth="1"/>
    <col min="7694" max="7694" width="10.28515625" style="265" customWidth="1"/>
    <col min="7695" max="7695" width="15.7109375" style="265" customWidth="1"/>
    <col min="7696" max="7696" width="18.42578125" style="265" customWidth="1"/>
    <col min="7697" max="7697" width="11.5703125" style="265" customWidth="1"/>
    <col min="7698" max="7698" width="15.7109375" style="265" customWidth="1"/>
    <col min="7699" max="7699" width="15" style="265" customWidth="1"/>
    <col min="7700" max="7700" width="12" style="265" customWidth="1"/>
    <col min="7701" max="7701" width="10" style="265" customWidth="1"/>
    <col min="7702" max="7702" width="12.7109375" style="265" customWidth="1"/>
    <col min="7703" max="7703" width="14.5703125" style="265" customWidth="1"/>
    <col min="7704" max="7704" width="13.7109375" style="265" customWidth="1"/>
    <col min="7705" max="7705" width="10" style="265" customWidth="1"/>
    <col min="7706" max="7707" width="13" style="265" customWidth="1"/>
    <col min="7708" max="7708" width="9.42578125" style="265" bestFit="1" customWidth="1"/>
    <col min="7709" max="7709" width="11" style="265" bestFit="1" customWidth="1"/>
    <col min="7710" max="7946" width="9.140625" style="265"/>
    <col min="7947" max="7947" width="14.5703125" style="265" customWidth="1"/>
    <col min="7948" max="7948" width="12.42578125" style="265" customWidth="1"/>
    <col min="7949" max="7949" width="11.85546875" style="265" customWidth="1"/>
    <col min="7950" max="7950" width="10.28515625" style="265" customWidth="1"/>
    <col min="7951" max="7951" width="15.7109375" style="265" customWidth="1"/>
    <col min="7952" max="7952" width="18.42578125" style="265" customWidth="1"/>
    <col min="7953" max="7953" width="11.5703125" style="265" customWidth="1"/>
    <col min="7954" max="7954" width="15.7109375" style="265" customWidth="1"/>
    <col min="7955" max="7955" width="15" style="265" customWidth="1"/>
    <col min="7956" max="7956" width="12" style="265" customWidth="1"/>
    <col min="7957" max="7957" width="10" style="265" customWidth="1"/>
    <col min="7958" max="7958" width="12.7109375" style="265" customWidth="1"/>
    <col min="7959" max="7959" width="14.5703125" style="265" customWidth="1"/>
    <col min="7960" max="7960" width="13.7109375" style="265" customWidth="1"/>
    <col min="7961" max="7961" width="10" style="265" customWidth="1"/>
    <col min="7962" max="7963" width="13" style="265" customWidth="1"/>
    <col min="7964" max="7964" width="9.42578125" style="265" bestFit="1" customWidth="1"/>
    <col min="7965" max="7965" width="11" style="265" bestFit="1" customWidth="1"/>
    <col min="7966" max="8202" width="9.140625" style="265"/>
    <col min="8203" max="8203" width="14.5703125" style="265" customWidth="1"/>
    <col min="8204" max="8204" width="12.42578125" style="265" customWidth="1"/>
    <col min="8205" max="8205" width="11.85546875" style="265" customWidth="1"/>
    <col min="8206" max="8206" width="10.28515625" style="265" customWidth="1"/>
    <col min="8207" max="8207" width="15.7109375" style="265" customWidth="1"/>
    <col min="8208" max="8208" width="18.42578125" style="265" customWidth="1"/>
    <col min="8209" max="8209" width="11.5703125" style="265" customWidth="1"/>
    <col min="8210" max="8210" width="15.7109375" style="265" customWidth="1"/>
    <col min="8211" max="8211" width="15" style="265" customWidth="1"/>
    <col min="8212" max="8212" width="12" style="265" customWidth="1"/>
    <col min="8213" max="8213" width="10" style="265" customWidth="1"/>
    <col min="8214" max="8214" width="12.7109375" style="265" customWidth="1"/>
    <col min="8215" max="8215" width="14.5703125" style="265" customWidth="1"/>
    <col min="8216" max="8216" width="13.7109375" style="265" customWidth="1"/>
    <col min="8217" max="8217" width="10" style="265" customWidth="1"/>
    <col min="8218" max="8219" width="13" style="265" customWidth="1"/>
    <col min="8220" max="8220" width="9.42578125" style="265" bestFit="1" customWidth="1"/>
    <col min="8221" max="8221" width="11" style="265" bestFit="1" customWidth="1"/>
    <col min="8222" max="8458" width="9.140625" style="265"/>
    <col min="8459" max="8459" width="14.5703125" style="265" customWidth="1"/>
    <col min="8460" max="8460" width="12.42578125" style="265" customWidth="1"/>
    <col min="8461" max="8461" width="11.85546875" style="265" customWidth="1"/>
    <col min="8462" max="8462" width="10.28515625" style="265" customWidth="1"/>
    <col min="8463" max="8463" width="15.7109375" style="265" customWidth="1"/>
    <col min="8464" max="8464" width="18.42578125" style="265" customWidth="1"/>
    <col min="8465" max="8465" width="11.5703125" style="265" customWidth="1"/>
    <col min="8466" max="8466" width="15.7109375" style="265" customWidth="1"/>
    <col min="8467" max="8467" width="15" style="265" customWidth="1"/>
    <col min="8468" max="8468" width="12" style="265" customWidth="1"/>
    <col min="8469" max="8469" width="10" style="265" customWidth="1"/>
    <col min="8470" max="8470" width="12.7109375" style="265" customWidth="1"/>
    <col min="8471" max="8471" width="14.5703125" style="265" customWidth="1"/>
    <col min="8472" max="8472" width="13.7109375" style="265" customWidth="1"/>
    <col min="8473" max="8473" width="10" style="265" customWidth="1"/>
    <col min="8474" max="8475" width="13" style="265" customWidth="1"/>
    <col min="8476" max="8476" width="9.42578125" style="265" bestFit="1" customWidth="1"/>
    <col min="8477" max="8477" width="11" style="265" bestFit="1" customWidth="1"/>
    <col min="8478" max="8714" width="9.140625" style="265"/>
    <col min="8715" max="8715" width="14.5703125" style="265" customWidth="1"/>
    <col min="8716" max="8716" width="12.42578125" style="265" customWidth="1"/>
    <col min="8717" max="8717" width="11.85546875" style="265" customWidth="1"/>
    <col min="8718" max="8718" width="10.28515625" style="265" customWidth="1"/>
    <col min="8719" max="8719" width="15.7109375" style="265" customWidth="1"/>
    <col min="8720" max="8720" width="18.42578125" style="265" customWidth="1"/>
    <col min="8721" max="8721" width="11.5703125" style="265" customWidth="1"/>
    <col min="8722" max="8722" width="15.7109375" style="265" customWidth="1"/>
    <col min="8723" max="8723" width="15" style="265" customWidth="1"/>
    <col min="8724" max="8724" width="12" style="265" customWidth="1"/>
    <col min="8725" max="8725" width="10" style="265" customWidth="1"/>
    <col min="8726" max="8726" width="12.7109375" style="265" customWidth="1"/>
    <col min="8727" max="8727" width="14.5703125" style="265" customWidth="1"/>
    <col min="8728" max="8728" width="13.7109375" style="265" customWidth="1"/>
    <col min="8729" max="8729" width="10" style="265" customWidth="1"/>
    <col min="8730" max="8731" width="13" style="265" customWidth="1"/>
    <col min="8732" max="8732" width="9.42578125" style="265" bestFit="1" customWidth="1"/>
    <col min="8733" max="8733" width="11" style="265" bestFit="1" customWidth="1"/>
    <col min="8734" max="8970" width="9.140625" style="265"/>
    <col min="8971" max="8971" width="14.5703125" style="265" customWidth="1"/>
    <col min="8972" max="8972" width="12.42578125" style="265" customWidth="1"/>
    <col min="8973" max="8973" width="11.85546875" style="265" customWidth="1"/>
    <col min="8974" max="8974" width="10.28515625" style="265" customWidth="1"/>
    <col min="8975" max="8975" width="15.7109375" style="265" customWidth="1"/>
    <col min="8976" max="8976" width="18.42578125" style="265" customWidth="1"/>
    <col min="8977" max="8977" width="11.5703125" style="265" customWidth="1"/>
    <col min="8978" max="8978" width="15.7109375" style="265" customWidth="1"/>
    <col min="8979" max="8979" width="15" style="265" customWidth="1"/>
    <col min="8980" max="8980" width="12" style="265" customWidth="1"/>
    <col min="8981" max="8981" width="10" style="265" customWidth="1"/>
    <col min="8982" max="8982" width="12.7109375" style="265" customWidth="1"/>
    <col min="8983" max="8983" width="14.5703125" style="265" customWidth="1"/>
    <col min="8984" max="8984" width="13.7109375" style="265" customWidth="1"/>
    <col min="8985" max="8985" width="10" style="265" customWidth="1"/>
    <col min="8986" max="8987" width="13" style="265" customWidth="1"/>
    <col min="8988" max="8988" width="9.42578125" style="265" bestFit="1" customWidth="1"/>
    <col min="8989" max="8989" width="11" style="265" bestFit="1" customWidth="1"/>
    <col min="8990" max="9226" width="9.140625" style="265"/>
    <col min="9227" max="9227" width="14.5703125" style="265" customWidth="1"/>
    <col min="9228" max="9228" width="12.42578125" style="265" customWidth="1"/>
    <col min="9229" max="9229" width="11.85546875" style="265" customWidth="1"/>
    <col min="9230" max="9230" width="10.28515625" style="265" customWidth="1"/>
    <col min="9231" max="9231" width="15.7109375" style="265" customWidth="1"/>
    <col min="9232" max="9232" width="18.42578125" style="265" customWidth="1"/>
    <col min="9233" max="9233" width="11.5703125" style="265" customWidth="1"/>
    <col min="9234" max="9234" width="15.7109375" style="265" customWidth="1"/>
    <col min="9235" max="9235" width="15" style="265" customWidth="1"/>
    <col min="9236" max="9236" width="12" style="265" customWidth="1"/>
    <col min="9237" max="9237" width="10" style="265" customWidth="1"/>
    <col min="9238" max="9238" width="12.7109375" style="265" customWidth="1"/>
    <col min="9239" max="9239" width="14.5703125" style="265" customWidth="1"/>
    <col min="9240" max="9240" width="13.7109375" style="265" customWidth="1"/>
    <col min="9241" max="9241" width="10" style="265" customWidth="1"/>
    <col min="9242" max="9243" width="13" style="265" customWidth="1"/>
    <col min="9244" max="9244" width="9.42578125" style="265" bestFit="1" customWidth="1"/>
    <col min="9245" max="9245" width="11" style="265" bestFit="1" customWidth="1"/>
    <col min="9246" max="9482" width="9.140625" style="265"/>
    <col min="9483" max="9483" width="14.5703125" style="265" customWidth="1"/>
    <col min="9484" max="9484" width="12.42578125" style="265" customWidth="1"/>
    <col min="9485" max="9485" width="11.85546875" style="265" customWidth="1"/>
    <col min="9486" max="9486" width="10.28515625" style="265" customWidth="1"/>
    <col min="9487" max="9487" width="15.7109375" style="265" customWidth="1"/>
    <col min="9488" max="9488" width="18.42578125" style="265" customWidth="1"/>
    <col min="9489" max="9489" width="11.5703125" style="265" customWidth="1"/>
    <col min="9490" max="9490" width="15.7109375" style="265" customWidth="1"/>
    <col min="9491" max="9491" width="15" style="265" customWidth="1"/>
    <col min="9492" max="9492" width="12" style="265" customWidth="1"/>
    <col min="9493" max="9493" width="10" style="265" customWidth="1"/>
    <col min="9494" max="9494" width="12.7109375" style="265" customWidth="1"/>
    <col min="9495" max="9495" width="14.5703125" style="265" customWidth="1"/>
    <col min="9496" max="9496" width="13.7109375" style="265" customWidth="1"/>
    <col min="9497" max="9497" width="10" style="265" customWidth="1"/>
    <col min="9498" max="9499" width="13" style="265" customWidth="1"/>
    <col min="9500" max="9500" width="9.42578125" style="265" bestFit="1" customWidth="1"/>
    <col min="9501" max="9501" width="11" style="265" bestFit="1" customWidth="1"/>
    <col min="9502" max="9738" width="9.140625" style="265"/>
    <col min="9739" max="9739" width="14.5703125" style="265" customWidth="1"/>
    <col min="9740" max="9740" width="12.42578125" style="265" customWidth="1"/>
    <col min="9741" max="9741" width="11.85546875" style="265" customWidth="1"/>
    <col min="9742" max="9742" width="10.28515625" style="265" customWidth="1"/>
    <col min="9743" max="9743" width="15.7109375" style="265" customWidth="1"/>
    <col min="9744" max="9744" width="18.42578125" style="265" customWidth="1"/>
    <col min="9745" max="9745" width="11.5703125" style="265" customWidth="1"/>
    <col min="9746" max="9746" width="15.7109375" style="265" customWidth="1"/>
    <col min="9747" max="9747" width="15" style="265" customWidth="1"/>
    <col min="9748" max="9748" width="12" style="265" customWidth="1"/>
    <col min="9749" max="9749" width="10" style="265" customWidth="1"/>
    <col min="9750" max="9750" width="12.7109375" style="265" customWidth="1"/>
    <col min="9751" max="9751" width="14.5703125" style="265" customWidth="1"/>
    <col min="9752" max="9752" width="13.7109375" style="265" customWidth="1"/>
    <col min="9753" max="9753" width="10" style="265" customWidth="1"/>
    <col min="9754" max="9755" width="13" style="265" customWidth="1"/>
    <col min="9756" max="9756" width="9.42578125" style="265" bestFit="1" customWidth="1"/>
    <col min="9757" max="9757" width="11" style="265" bestFit="1" customWidth="1"/>
    <col min="9758" max="9994" width="9.140625" style="265"/>
    <col min="9995" max="9995" width="14.5703125" style="265" customWidth="1"/>
    <col min="9996" max="9996" width="12.42578125" style="265" customWidth="1"/>
    <col min="9997" max="9997" width="11.85546875" style="265" customWidth="1"/>
    <col min="9998" max="9998" width="10.28515625" style="265" customWidth="1"/>
    <col min="9999" max="9999" width="15.7109375" style="265" customWidth="1"/>
    <col min="10000" max="10000" width="18.42578125" style="265" customWidth="1"/>
    <col min="10001" max="10001" width="11.5703125" style="265" customWidth="1"/>
    <col min="10002" max="10002" width="15.7109375" style="265" customWidth="1"/>
    <col min="10003" max="10003" width="15" style="265" customWidth="1"/>
    <col min="10004" max="10004" width="12" style="265" customWidth="1"/>
    <col min="10005" max="10005" width="10" style="265" customWidth="1"/>
    <col min="10006" max="10006" width="12.7109375" style="265" customWidth="1"/>
    <col min="10007" max="10007" width="14.5703125" style="265" customWidth="1"/>
    <col min="10008" max="10008" width="13.7109375" style="265" customWidth="1"/>
    <col min="10009" max="10009" width="10" style="265" customWidth="1"/>
    <col min="10010" max="10011" width="13" style="265" customWidth="1"/>
    <col min="10012" max="10012" width="9.42578125" style="265" bestFit="1" customWidth="1"/>
    <col min="10013" max="10013" width="11" style="265" bestFit="1" customWidth="1"/>
    <col min="10014" max="10250" width="9.140625" style="265"/>
    <col min="10251" max="10251" width="14.5703125" style="265" customWidth="1"/>
    <col min="10252" max="10252" width="12.42578125" style="265" customWidth="1"/>
    <col min="10253" max="10253" width="11.85546875" style="265" customWidth="1"/>
    <col min="10254" max="10254" width="10.28515625" style="265" customWidth="1"/>
    <col min="10255" max="10255" width="15.7109375" style="265" customWidth="1"/>
    <col min="10256" max="10256" width="18.42578125" style="265" customWidth="1"/>
    <col min="10257" max="10257" width="11.5703125" style="265" customWidth="1"/>
    <col min="10258" max="10258" width="15.7109375" style="265" customWidth="1"/>
    <col min="10259" max="10259" width="15" style="265" customWidth="1"/>
    <col min="10260" max="10260" width="12" style="265" customWidth="1"/>
    <col min="10261" max="10261" width="10" style="265" customWidth="1"/>
    <col min="10262" max="10262" width="12.7109375" style="265" customWidth="1"/>
    <col min="10263" max="10263" width="14.5703125" style="265" customWidth="1"/>
    <col min="10264" max="10264" width="13.7109375" style="265" customWidth="1"/>
    <col min="10265" max="10265" width="10" style="265" customWidth="1"/>
    <col min="10266" max="10267" width="13" style="265" customWidth="1"/>
    <col min="10268" max="10268" width="9.42578125" style="265" bestFit="1" customWidth="1"/>
    <col min="10269" max="10269" width="11" style="265" bestFit="1" customWidth="1"/>
    <col min="10270" max="10506" width="9.140625" style="265"/>
    <col min="10507" max="10507" width="14.5703125" style="265" customWidth="1"/>
    <col min="10508" max="10508" width="12.42578125" style="265" customWidth="1"/>
    <col min="10509" max="10509" width="11.85546875" style="265" customWidth="1"/>
    <col min="10510" max="10510" width="10.28515625" style="265" customWidth="1"/>
    <col min="10511" max="10511" width="15.7109375" style="265" customWidth="1"/>
    <col min="10512" max="10512" width="18.42578125" style="265" customWidth="1"/>
    <col min="10513" max="10513" width="11.5703125" style="265" customWidth="1"/>
    <col min="10514" max="10514" width="15.7109375" style="265" customWidth="1"/>
    <col min="10515" max="10515" width="15" style="265" customWidth="1"/>
    <col min="10516" max="10516" width="12" style="265" customWidth="1"/>
    <col min="10517" max="10517" width="10" style="265" customWidth="1"/>
    <col min="10518" max="10518" width="12.7109375" style="265" customWidth="1"/>
    <col min="10519" max="10519" width="14.5703125" style="265" customWidth="1"/>
    <col min="10520" max="10520" width="13.7109375" style="265" customWidth="1"/>
    <col min="10521" max="10521" width="10" style="265" customWidth="1"/>
    <col min="10522" max="10523" width="13" style="265" customWidth="1"/>
    <col min="10524" max="10524" width="9.42578125" style="265" bestFit="1" customWidth="1"/>
    <col min="10525" max="10525" width="11" style="265" bestFit="1" customWidth="1"/>
    <col min="10526" max="10762" width="9.140625" style="265"/>
    <col min="10763" max="10763" width="14.5703125" style="265" customWidth="1"/>
    <col min="10764" max="10764" width="12.42578125" style="265" customWidth="1"/>
    <col min="10765" max="10765" width="11.85546875" style="265" customWidth="1"/>
    <col min="10766" max="10766" width="10.28515625" style="265" customWidth="1"/>
    <col min="10767" max="10767" width="15.7109375" style="265" customWidth="1"/>
    <col min="10768" max="10768" width="18.42578125" style="265" customWidth="1"/>
    <col min="10769" max="10769" width="11.5703125" style="265" customWidth="1"/>
    <col min="10770" max="10770" width="15.7109375" style="265" customWidth="1"/>
    <col min="10771" max="10771" width="15" style="265" customWidth="1"/>
    <col min="10772" max="10772" width="12" style="265" customWidth="1"/>
    <col min="10773" max="10773" width="10" style="265" customWidth="1"/>
    <col min="10774" max="10774" width="12.7109375" style="265" customWidth="1"/>
    <col min="10775" max="10775" width="14.5703125" style="265" customWidth="1"/>
    <col min="10776" max="10776" width="13.7109375" style="265" customWidth="1"/>
    <col min="10777" max="10777" width="10" style="265" customWidth="1"/>
    <col min="10778" max="10779" width="13" style="265" customWidth="1"/>
    <col min="10780" max="10780" width="9.42578125" style="265" bestFit="1" customWidth="1"/>
    <col min="10781" max="10781" width="11" style="265" bestFit="1" customWidth="1"/>
    <col min="10782" max="11018" width="9.140625" style="265"/>
    <col min="11019" max="11019" width="14.5703125" style="265" customWidth="1"/>
    <col min="11020" max="11020" width="12.42578125" style="265" customWidth="1"/>
    <col min="11021" max="11021" width="11.85546875" style="265" customWidth="1"/>
    <col min="11022" max="11022" width="10.28515625" style="265" customWidth="1"/>
    <col min="11023" max="11023" width="15.7109375" style="265" customWidth="1"/>
    <col min="11024" max="11024" width="18.42578125" style="265" customWidth="1"/>
    <col min="11025" max="11025" width="11.5703125" style="265" customWidth="1"/>
    <col min="11026" max="11026" width="15.7109375" style="265" customWidth="1"/>
    <col min="11027" max="11027" width="15" style="265" customWidth="1"/>
    <col min="11028" max="11028" width="12" style="265" customWidth="1"/>
    <col min="11029" max="11029" width="10" style="265" customWidth="1"/>
    <col min="11030" max="11030" width="12.7109375" style="265" customWidth="1"/>
    <col min="11031" max="11031" width="14.5703125" style="265" customWidth="1"/>
    <col min="11032" max="11032" width="13.7109375" style="265" customWidth="1"/>
    <col min="11033" max="11033" width="10" style="265" customWidth="1"/>
    <col min="11034" max="11035" width="13" style="265" customWidth="1"/>
    <col min="11036" max="11036" width="9.42578125" style="265" bestFit="1" customWidth="1"/>
    <col min="11037" max="11037" width="11" style="265" bestFit="1" customWidth="1"/>
    <col min="11038" max="11274" width="9.140625" style="265"/>
    <col min="11275" max="11275" width="14.5703125" style="265" customWidth="1"/>
    <col min="11276" max="11276" width="12.42578125" style="265" customWidth="1"/>
    <col min="11277" max="11277" width="11.85546875" style="265" customWidth="1"/>
    <col min="11278" max="11278" width="10.28515625" style="265" customWidth="1"/>
    <col min="11279" max="11279" width="15.7109375" style="265" customWidth="1"/>
    <col min="11280" max="11280" width="18.42578125" style="265" customWidth="1"/>
    <col min="11281" max="11281" width="11.5703125" style="265" customWidth="1"/>
    <col min="11282" max="11282" width="15.7109375" style="265" customWidth="1"/>
    <col min="11283" max="11283" width="15" style="265" customWidth="1"/>
    <col min="11284" max="11284" width="12" style="265" customWidth="1"/>
    <col min="11285" max="11285" width="10" style="265" customWidth="1"/>
    <col min="11286" max="11286" width="12.7109375" style="265" customWidth="1"/>
    <col min="11287" max="11287" width="14.5703125" style="265" customWidth="1"/>
    <col min="11288" max="11288" width="13.7109375" style="265" customWidth="1"/>
    <col min="11289" max="11289" width="10" style="265" customWidth="1"/>
    <col min="11290" max="11291" width="13" style="265" customWidth="1"/>
    <col min="11292" max="11292" width="9.42578125" style="265" bestFit="1" customWidth="1"/>
    <col min="11293" max="11293" width="11" style="265" bestFit="1" customWidth="1"/>
    <col min="11294" max="11530" width="9.140625" style="265"/>
    <col min="11531" max="11531" width="14.5703125" style="265" customWidth="1"/>
    <col min="11532" max="11532" width="12.42578125" style="265" customWidth="1"/>
    <col min="11533" max="11533" width="11.85546875" style="265" customWidth="1"/>
    <col min="11534" max="11534" width="10.28515625" style="265" customWidth="1"/>
    <col min="11535" max="11535" width="15.7109375" style="265" customWidth="1"/>
    <col min="11536" max="11536" width="18.42578125" style="265" customWidth="1"/>
    <col min="11537" max="11537" width="11.5703125" style="265" customWidth="1"/>
    <col min="11538" max="11538" width="15.7109375" style="265" customWidth="1"/>
    <col min="11539" max="11539" width="15" style="265" customWidth="1"/>
    <col min="11540" max="11540" width="12" style="265" customWidth="1"/>
    <col min="11541" max="11541" width="10" style="265" customWidth="1"/>
    <col min="11542" max="11542" width="12.7109375" style="265" customWidth="1"/>
    <col min="11543" max="11543" width="14.5703125" style="265" customWidth="1"/>
    <col min="11544" max="11544" width="13.7109375" style="265" customWidth="1"/>
    <col min="11545" max="11545" width="10" style="265" customWidth="1"/>
    <col min="11546" max="11547" width="13" style="265" customWidth="1"/>
    <col min="11548" max="11548" width="9.42578125" style="265" bestFit="1" customWidth="1"/>
    <col min="11549" max="11549" width="11" style="265" bestFit="1" customWidth="1"/>
    <col min="11550" max="11786" width="9.140625" style="265"/>
    <col min="11787" max="11787" width="14.5703125" style="265" customWidth="1"/>
    <col min="11788" max="11788" width="12.42578125" style="265" customWidth="1"/>
    <col min="11789" max="11789" width="11.85546875" style="265" customWidth="1"/>
    <col min="11790" max="11790" width="10.28515625" style="265" customWidth="1"/>
    <col min="11791" max="11791" width="15.7109375" style="265" customWidth="1"/>
    <col min="11792" max="11792" width="18.42578125" style="265" customWidth="1"/>
    <col min="11793" max="11793" width="11.5703125" style="265" customWidth="1"/>
    <col min="11794" max="11794" width="15.7109375" style="265" customWidth="1"/>
    <col min="11795" max="11795" width="15" style="265" customWidth="1"/>
    <col min="11796" max="11796" width="12" style="265" customWidth="1"/>
    <col min="11797" max="11797" width="10" style="265" customWidth="1"/>
    <col min="11798" max="11798" width="12.7109375" style="265" customWidth="1"/>
    <col min="11799" max="11799" width="14.5703125" style="265" customWidth="1"/>
    <col min="11800" max="11800" width="13.7109375" style="265" customWidth="1"/>
    <col min="11801" max="11801" width="10" style="265" customWidth="1"/>
    <col min="11802" max="11803" width="13" style="265" customWidth="1"/>
    <col min="11804" max="11804" width="9.42578125" style="265" bestFit="1" customWidth="1"/>
    <col min="11805" max="11805" width="11" style="265" bestFit="1" customWidth="1"/>
    <col min="11806" max="12042" width="9.140625" style="265"/>
    <col min="12043" max="12043" width="14.5703125" style="265" customWidth="1"/>
    <col min="12044" max="12044" width="12.42578125" style="265" customWidth="1"/>
    <col min="12045" max="12045" width="11.85546875" style="265" customWidth="1"/>
    <col min="12046" max="12046" width="10.28515625" style="265" customWidth="1"/>
    <col min="12047" max="12047" width="15.7109375" style="265" customWidth="1"/>
    <col min="12048" max="12048" width="18.42578125" style="265" customWidth="1"/>
    <col min="12049" max="12049" width="11.5703125" style="265" customWidth="1"/>
    <col min="12050" max="12050" width="15.7109375" style="265" customWidth="1"/>
    <col min="12051" max="12051" width="15" style="265" customWidth="1"/>
    <col min="12052" max="12052" width="12" style="265" customWidth="1"/>
    <col min="12053" max="12053" width="10" style="265" customWidth="1"/>
    <col min="12054" max="12054" width="12.7109375" style="265" customWidth="1"/>
    <col min="12055" max="12055" width="14.5703125" style="265" customWidth="1"/>
    <col min="12056" max="12056" width="13.7109375" style="265" customWidth="1"/>
    <col min="12057" max="12057" width="10" style="265" customWidth="1"/>
    <col min="12058" max="12059" width="13" style="265" customWidth="1"/>
    <col min="12060" max="12060" width="9.42578125" style="265" bestFit="1" customWidth="1"/>
    <col min="12061" max="12061" width="11" style="265" bestFit="1" customWidth="1"/>
    <col min="12062" max="12298" width="9.140625" style="265"/>
    <col min="12299" max="12299" width="14.5703125" style="265" customWidth="1"/>
    <col min="12300" max="12300" width="12.42578125" style="265" customWidth="1"/>
    <col min="12301" max="12301" width="11.85546875" style="265" customWidth="1"/>
    <col min="12302" max="12302" width="10.28515625" style="265" customWidth="1"/>
    <col min="12303" max="12303" width="15.7109375" style="265" customWidth="1"/>
    <col min="12304" max="12304" width="18.42578125" style="265" customWidth="1"/>
    <col min="12305" max="12305" width="11.5703125" style="265" customWidth="1"/>
    <col min="12306" max="12306" width="15.7109375" style="265" customWidth="1"/>
    <col min="12307" max="12307" width="15" style="265" customWidth="1"/>
    <col min="12308" max="12308" width="12" style="265" customWidth="1"/>
    <col min="12309" max="12309" width="10" style="265" customWidth="1"/>
    <col min="12310" max="12310" width="12.7109375" style="265" customWidth="1"/>
    <col min="12311" max="12311" width="14.5703125" style="265" customWidth="1"/>
    <col min="12312" max="12312" width="13.7109375" style="265" customWidth="1"/>
    <col min="12313" max="12313" width="10" style="265" customWidth="1"/>
    <col min="12314" max="12315" width="13" style="265" customWidth="1"/>
    <col min="12316" max="12316" width="9.42578125" style="265" bestFit="1" customWidth="1"/>
    <col min="12317" max="12317" width="11" style="265" bestFit="1" customWidth="1"/>
    <col min="12318" max="12554" width="9.140625" style="265"/>
    <col min="12555" max="12555" width="14.5703125" style="265" customWidth="1"/>
    <col min="12556" max="12556" width="12.42578125" style="265" customWidth="1"/>
    <col min="12557" max="12557" width="11.85546875" style="265" customWidth="1"/>
    <col min="12558" max="12558" width="10.28515625" style="265" customWidth="1"/>
    <col min="12559" max="12559" width="15.7109375" style="265" customWidth="1"/>
    <col min="12560" max="12560" width="18.42578125" style="265" customWidth="1"/>
    <col min="12561" max="12561" width="11.5703125" style="265" customWidth="1"/>
    <col min="12562" max="12562" width="15.7109375" style="265" customWidth="1"/>
    <col min="12563" max="12563" width="15" style="265" customWidth="1"/>
    <col min="12564" max="12564" width="12" style="265" customWidth="1"/>
    <col min="12565" max="12565" width="10" style="265" customWidth="1"/>
    <col min="12566" max="12566" width="12.7109375" style="265" customWidth="1"/>
    <col min="12567" max="12567" width="14.5703125" style="265" customWidth="1"/>
    <col min="12568" max="12568" width="13.7109375" style="265" customWidth="1"/>
    <col min="12569" max="12569" width="10" style="265" customWidth="1"/>
    <col min="12570" max="12571" width="13" style="265" customWidth="1"/>
    <col min="12572" max="12572" width="9.42578125" style="265" bestFit="1" customWidth="1"/>
    <col min="12573" max="12573" width="11" style="265" bestFit="1" customWidth="1"/>
    <col min="12574" max="12810" width="9.140625" style="265"/>
    <col min="12811" max="12811" width="14.5703125" style="265" customWidth="1"/>
    <col min="12812" max="12812" width="12.42578125" style="265" customWidth="1"/>
    <col min="12813" max="12813" width="11.85546875" style="265" customWidth="1"/>
    <col min="12814" max="12814" width="10.28515625" style="265" customWidth="1"/>
    <col min="12815" max="12815" width="15.7109375" style="265" customWidth="1"/>
    <col min="12816" max="12816" width="18.42578125" style="265" customWidth="1"/>
    <col min="12817" max="12817" width="11.5703125" style="265" customWidth="1"/>
    <col min="12818" max="12818" width="15.7109375" style="265" customWidth="1"/>
    <col min="12819" max="12819" width="15" style="265" customWidth="1"/>
    <col min="12820" max="12820" width="12" style="265" customWidth="1"/>
    <col min="12821" max="12821" width="10" style="265" customWidth="1"/>
    <col min="12822" max="12822" width="12.7109375" style="265" customWidth="1"/>
    <col min="12823" max="12823" width="14.5703125" style="265" customWidth="1"/>
    <col min="12824" max="12824" width="13.7109375" style="265" customWidth="1"/>
    <col min="12825" max="12825" width="10" style="265" customWidth="1"/>
    <col min="12826" max="12827" width="13" style="265" customWidth="1"/>
    <col min="12828" max="12828" width="9.42578125" style="265" bestFit="1" customWidth="1"/>
    <col min="12829" max="12829" width="11" style="265" bestFit="1" customWidth="1"/>
    <col min="12830" max="13066" width="9.140625" style="265"/>
    <col min="13067" max="13067" width="14.5703125" style="265" customWidth="1"/>
    <col min="13068" max="13068" width="12.42578125" style="265" customWidth="1"/>
    <col min="13069" max="13069" width="11.85546875" style="265" customWidth="1"/>
    <col min="13070" max="13070" width="10.28515625" style="265" customWidth="1"/>
    <col min="13071" max="13071" width="15.7109375" style="265" customWidth="1"/>
    <col min="13072" max="13072" width="18.42578125" style="265" customWidth="1"/>
    <col min="13073" max="13073" width="11.5703125" style="265" customWidth="1"/>
    <col min="13074" max="13074" width="15.7109375" style="265" customWidth="1"/>
    <col min="13075" max="13075" width="15" style="265" customWidth="1"/>
    <col min="13076" max="13076" width="12" style="265" customWidth="1"/>
    <col min="13077" max="13077" width="10" style="265" customWidth="1"/>
    <col min="13078" max="13078" width="12.7109375" style="265" customWidth="1"/>
    <col min="13079" max="13079" width="14.5703125" style="265" customWidth="1"/>
    <col min="13080" max="13080" width="13.7109375" style="265" customWidth="1"/>
    <col min="13081" max="13081" width="10" style="265" customWidth="1"/>
    <col min="13082" max="13083" width="13" style="265" customWidth="1"/>
    <col min="13084" max="13084" width="9.42578125" style="265" bestFit="1" customWidth="1"/>
    <col min="13085" max="13085" width="11" style="265" bestFit="1" customWidth="1"/>
    <col min="13086" max="13322" width="9.140625" style="265"/>
    <col min="13323" max="13323" width="14.5703125" style="265" customWidth="1"/>
    <col min="13324" max="13324" width="12.42578125" style="265" customWidth="1"/>
    <col min="13325" max="13325" width="11.85546875" style="265" customWidth="1"/>
    <col min="13326" max="13326" width="10.28515625" style="265" customWidth="1"/>
    <col min="13327" max="13327" width="15.7109375" style="265" customWidth="1"/>
    <col min="13328" max="13328" width="18.42578125" style="265" customWidth="1"/>
    <col min="13329" max="13329" width="11.5703125" style="265" customWidth="1"/>
    <col min="13330" max="13330" width="15.7109375" style="265" customWidth="1"/>
    <col min="13331" max="13331" width="15" style="265" customWidth="1"/>
    <col min="13332" max="13332" width="12" style="265" customWidth="1"/>
    <col min="13333" max="13333" width="10" style="265" customWidth="1"/>
    <col min="13334" max="13334" width="12.7109375" style="265" customWidth="1"/>
    <col min="13335" max="13335" width="14.5703125" style="265" customWidth="1"/>
    <col min="13336" max="13336" width="13.7109375" style="265" customWidth="1"/>
    <col min="13337" max="13337" width="10" style="265" customWidth="1"/>
    <col min="13338" max="13339" width="13" style="265" customWidth="1"/>
    <col min="13340" max="13340" width="9.42578125" style="265" bestFit="1" customWidth="1"/>
    <col min="13341" max="13341" width="11" style="265" bestFit="1" customWidth="1"/>
    <col min="13342" max="13578" width="9.140625" style="265"/>
    <col min="13579" max="13579" width="14.5703125" style="265" customWidth="1"/>
    <col min="13580" max="13580" width="12.42578125" style="265" customWidth="1"/>
    <col min="13581" max="13581" width="11.85546875" style="265" customWidth="1"/>
    <col min="13582" max="13582" width="10.28515625" style="265" customWidth="1"/>
    <col min="13583" max="13583" width="15.7109375" style="265" customWidth="1"/>
    <col min="13584" max="13584" width="18.42578125" style="265" customWidth="1"/>
    <col min="13585" max="13585" width="11.5703125" style="265" customWidth="1"/>
    <col min="13586" max="13586" width="15.7109375" style="265" customWidth="1"/>
    <col min="13587" max="13587" width="15" style="265" customWidth="1"/>
    <col min="13588" max="13588" width="12" style="265" customWidth="1"/>
    <col min="13589" max="13589" width="10" style="265" customWidth="1"/>
    <col min="13590" max="13590" width="12.7109375" style="265" customWidth="1"/>
    <col min="13591" max="13591" width="14.5703125" style="265" customWidth="1"/>
    <col min="13592" max="13592" width="13.7109375" style="265" customWidth="1"/>
    <col min="13593" max="13593" width="10" style="265" customWidth="1"/>
    <col min="13594" max="13595" width="13" style="265" customWidth="1"/>
    <col min="13596" max="13596" width="9.42578125" style="265" bestFit="1" customWidth="1"/>
    <col min="13597" max="13597" width="11" style="265" bestFit="1" customWidth="1"/>
    <col min="13598" max="13834" width="9.140625" style="265"/>
    <col min="13835" max="13835" width="14.5703125" style="265" customWidth="1"/>
    <col min="13836" max="13836" width="12.42578125" style="265" customWidth="1"/>
    <col min="13837" max="13837" width="11.85546875" style="265" customWidth="1"/>
    <col min="13838" max="13838" width="10.28515625" style="265" customWidth="1"/>
    <col min="13839" max="13839" width="15.7109375" style="265" customWidth="1"/>
    <col min="13840" max="13840" width="18.42578125" style="265" customWidth="1"/>
    <col min="13841" max="13841" width="11.5703125" style="265" customWidth="1"/>
    <col min="13842" max="13842" width="15.7109375" style="265" customWidth="1"/>
    <col min="13843" max="13843" width="15" style="265" customWidth="1"/>
    <col min="13844" max="13844" width="12" style="265" customWidth="1"/>
    <col min="13845" max="13845" width="10" style="265" customWidth="1"/>
    <col min="13846" max="13846" width="12.7109375" style="265" customWidth="1"/>
    <col min="13847" max="13847" width="14.5703125" style="265" customWidth="1"/>
    <col min="13848" max="13848" width="13.7109375" style="265" customWidth="1"/>
    <col min="13849" max="13849" width="10" style="265" customWidth="1"/>
    <col min="13850" max="13851" width="13" style="265" customWidth="1"/>
    <col min="13852" max="13852" width="9.42578125" style="265" bestFit="1" customWidth="1"/>
    <col min="13853" max="13853" width="11" style="265" bestFit="1" customWidth="1"/>
    <col min="13854" max="14090" width="9.140625" style="265"/>
    <col min="14091" max="14091" width="14.5703125" style="265" customWidth="1"/>
    <col min="14092" max="14092" width="12.42578125" style="265" customWidth="1"/>
    <col min="14093" max="14093" width="11.85546875" style="265" customWidth="1"/>
    <col min="14094" max="14094" width="10.28515625" style="265" customWidth="1"/>
    <col min="14095" max="14095" width="15.7109375" style="265" customWidth="1"/>
    <col min="14096" max="14096" width="18.42578125" style="265" customWidth="1"/>
    <col min="14097" max="14097" width="11.5703125" style="265" customWidth="1"/>
    <col min="14098" max="14098" width="15.7109375" style="265" customWidth="1"/>
    <col min="14099" max="14099" width="15" style="265" customWidth="1"/>
    <col min="14100" max="14100" width="12" style="265" customWidth="1"/>
    <col min="14101" max="14101" width="10" style="265" customWidth="1"/>
    <col min="14102" max="14102" width="12.7109375" style="265" customWidth="1"/>
    <col min="14103" max="14103" width="14.5703125" style="265" customWidth="1"/>
    <col min="14104" max="14104" width="13.7109375" style="265" customWidth="1"/>
    <col min="14105" max="14105" width="10" style="265" customWidth="1"/>
    <col min="14106" max="14107" width="13" style="265" customWidth="1"/>
    <col min="14108" max="14108" width="9.42578125" style="265" bestFit="1" customWidth="1"/>
    <col min="14109" max="14109" width="11" style="265" bestFit="1" customWidth="1"/>
    <col min="14110" max="14346" width="9.140625" style="265"/>
    <col min="14347" max="14347" width="14.5703125" style="265" customWidth="1"/>
    <col min="14348" max="14348" width="12.42578125" style="265" customWidth="1"/>
    <col min="14349" max="14349" width="11.85546875" style="265" customWidth="1"/>
    <col min="14350" max="14350" width="10.28515625" style="265" customWidth="1"/>
    <col min="14351" max="14351" width="15.7109375" style="265" customWidth="1"/>
    <col min="14352" max="14352" width="18.42578125" style="265" customWidth="1"/>
    <col min="14353" max="14353" width="11.5703125" style="265" customWidth="1"/>
    <col min="14354" max="14354" width="15.7109375" style="265" customWidth="1"/>
    <col min="14355" max="14355" width="15" style="265" customWidth="1"/>
    <col min="14356" max="14356" width="12" style="265" customWidth="1"/>
    <col min="14357" max="14357" width="10" style="265" customWidth="1"/>
    <col min="14358" max="14358" width="12.7109375" style="265" customWidth="1"/>
    <col min="14359" max="14359" width="14.5703125" style="265" customWidth="1"/>
    <col min="14360" max="14360" width="13.7109375" style="265" customWidth="1"/>
    <col min="14361" max="14361" width="10" style="265" customWidth="1"/>
    <col min="14362" max="14363" width="13" style="265" customWidth="1"/>
    <col min="14364" max="14364" width="9.42578125" style="265" bestFit="1" customWidth="1"/>
    <col min="14365" max="14365" width="11" style="265" bestFit="1" customWidth="1"/>
    <col min="14366" max="14602" width="9.140625" style="265"/>
    <col min="14603" max="14603" width="14.5703125" style="265" customWidth="1"/>
    <col min="14604" max="14604" width="12.42578125" style="265" customWidth="1"/>
    <col min="14605" max="14605" width="11.85546875" style="265" customWidth="1"/>
    <col min="14606" max="14606" width="10.28515625" style="265" customWidth="1"/>
    <col min="14607" max="14607" width="15.7109375" style="265" customWidth="1"/>
    <col min="14608" max="14608" width="18.42578125" style="265" customWidth="1"/>
    <col min="14609" max="14609" width="11.5703125" style="265" customWidth="1"/>
    <col min="14610" max="14610" width="15.7109375" style="265" customWidth="1"/>
    <col min="14611" max="14611" width="15" style="265" customWidth="1"/>
    <col min="14612" max="14612" width="12" style="265" customWidth="1"/>
    <col min="14613" max="14613" width="10" style="265" customWidth="1"/>
    <col min="14614" max="14614" width="12.7109375" style="265" customWidth="1"/>
    <col min="14615" max="14615" width="14.5703125" style="265" customWidth="1"/>
    <col min="14616" max="14616" width="13.7109375" style="265" customWidth="1"/>
    <col min="14617" max="14617" width="10" style="265" customWidth="1"/>
    <col min="14618" max="14619" width="13" style="265" customWidth="1"/>
    <col min="14620" max="14620" width="9.42578125" style="265" bestFit="1" customWidth="1"/>
    <col min="14621" max="14621" width="11" style="265" bestFit="1" customWidth="1"/>
    <col min="14622" max="14858" width="9.140625" style="265"/>
    <col min="14859" max="14859" width="14.5703125" style="265" customWidth="1"/>
    <col min="14860" max="14860" width="12.42578125" style="265" customWidth="1"/>
    <col min="14861" max="14861" width="11.85546875" style="265" customWidth="1"/>
    <col min="14862" max="14862" width="10.28515625" style="265" customWidth="1"/>
    <col min="14863" max="14863" width="15.7109375" style="265" customWidth="1"/>
    <col min="14864" max="14864" width="18.42578125" style="265" customWidth="1"/>
    <col min="14865" max="14865" width="11.5703125" style="265" customWidth="1"/>
    <col min="14866" max="14866" width="15.7109375" style="265" customWidth="1"/>
    <col min="14867" max="14867" width="15" style="265" customWidth="1"/>
    <col min="14868" max="14868" width="12" style="265" customWidth="1"/>
    <col min="14869" max="14869" width="10" style="265" customWidth="1"/>
    <col min="14870" max="14870" width="12.7109375" style="265" customWidth="1"/>
    <col min="14871" max="14871" width="14.5703125" style="265" customWidth="1"/>
    <col min="14872" max="14872" width="13.7109375" style="265" customWidth="1"/>
    <col min="14873" max="14873" width="10" style="265" customWidth="1"/>
    <col min="14874" max="14875" width="13" style="265" customWidth="1"/>
    <col min="14876" max="14876" width="9.42578125" style="265" bestFit="1" customWidth="1"/>
    <col min="14877" max="14877" width="11" style="265" bestFit="1" customWidth="1"/>
    <col min="14878" max="15114" width="9.140625" style="265"/>
    <col min="15115" max="15115" width="14.5703125" style="265" customWidth="1"/>
    <col min="15116" max="15116" width="12.42578125" style="265" customWidth="1"/>
    <col min="15117" max="15117" width="11.85546875" style="265" customWidth="1"/>
    <col min="15118" max="15118" width="10.28515625" style="265" customWidth="1"/>
    <col min="15119" max="15119" width="15.7109375" style="265" customWidth="1"/>
    <col min="15120" max="15120" width="18.42578125" style="265" customWidth="1"/>
    <col min="15121" max="15121" width="11.5703125" style="265" customWidth="1"/>
    <col min="15122" max="15122" width="15.7109375" style="265" customWidth="1"/>
    <col min="15123" max="15123" width="15" style="265" customWidth="1"/>
    <col min="15124" max="15124" width="12" style="265" customWidth="1"/>
    <col min="15125" max="15125" width="10" style="265" customWidth="1"/>
    <col min="15126" max="15126" width="12.7109375" style="265" customWidth="1"/>
    <col min="15127" max="15127" width="14.5703125" style="265" customWidth="1"/>
    <col min="15128" max="15128" width="13.7109375" style="265" customWidth="1"/>
    <col min="15129" max="15129" width="10" style="265" customWidth="1"/>
    <col min="15130" max="15131" width="13" style="265" customWidth="1"/>
    <col min="15132" max="15132" width="9.42578125" style="265" bestFit="1" customWidth="1"/>
    <col min="15133" max="15133" width="11" style="265" bestFit="1" customWidth="1"/>
    <col min="15134" max="15370" width="9.140625" style="265"/>
    <col min="15371" max="15371" width="14.5703125" style="265" customWidth="1"/>
    <col min="15372" max="15372" width="12.42578125" style="265" customWidth="1"/>
    <col min="15373" max="15373" width="11.85546875" style="265" customWidth="1"/>
    <col min="15374" max="15374" width="10.28515625" style="265" customWidth="1"/>
    <col min="15375" max="15375" width="15.7109375" style="265" customWidth="1"/>
    <col min="15376" max="15376" width="18.42578125" style="265" customWidth="1"/>
    <col min="15377" max="15377" width="11.5703125" style="265" customWidth="1"/>
    <col min="15378" max="15378" width="15.7109375" style="265" customWidth="1"/>
    <col min="15379" max="15379" width="15" style="265" customWidth="1"/>
    <col min="15380" max="15380" width="12" style="265" customWidth="1"/>
    <col min="15381" max="15381" width="10" style="265" customWidth="1"/>
    <col min="15382" max="15382" width="12.7109375" style="265" customWidth="1"/>
    <col min="15383" max="15383" width="14.5703125" style="265" customWidth="1"/>
    <col min="15384" max="15384" width="13.7109375" style="265" customWidth="1"/>
    <col min="15385" max="15385" width="10" style="265" customWidth="1"/>
    <col min="15386" max="15387" width="13" style="265" customWidth="1"/>
    <col min="15388" max="15388" width="9.42578125" style="265" bestFit="1" customWidth="1"/>
    <col min="15389" max="15389" width="11" style="265" bestFit="1" customWidth="1"/>
    <col min="15390" max="15626" width="9.140625" style="265"/>
    <col min="15627" max="15627" width="14.5703125" style="265" customWidth="1"/>
    <col min="15628" max="15628" width="12.42578125" style="265" customWidth="1"/>
    <col min="15629" max="15629" width="11.85546875" style="265" customWidth="1"/>
    <col min="15630" max="15630" width="10.28515625" style="265" customWidth="1"/>
    <col min="15631" max="15631" width="15.7109375" style="265" customWidth="1"/>
    <col min="15632" max="15632" width="18.42578125" style="265" customWidth="1"/>
    <col min="15633" max="15633" width="11.5703125" style="265" customWidth="1"/>
    <col min="15634" max="15634" width="15.7109375" style="265" customWidth="1"/>
    <col min="15635" max="15635" width="15" style="265" customWidth="1"/>
    <col min="15636" max="15636" width="12" style="265" customWidth="1"/>
    <col min="15637" max="15637" width="10" style="265" customWidth="1"/>
    <col min="15638" max="15638" width="12.7109375" style="265" customWidth="1"/>
    <col min="15639" max="15639" width="14.5703125" style="265" customWidth="1"/>
    <col min="15640" max="15640" width="13.7109375" style="265" customWidth="1"/>
    <col min="15641" max="15641" width="10" style="265" customWidth="1"/>
    <col min="15642" max="15643" width="13" style="265" customWidth="1"/>
    <col min="15644" max="15644" width="9.42578125" style="265" bestFit="1" customWidth="1"/>
    <col min="15645" max="15645" width="11" style="265" bestFit="1" customWidth="1"/>
    <col min="15646" max="15882" width="9.140625" style="265"/>
    <col min="15883" max="15883" width="14.5703125" style="265" customWidth="1"/>
    <col min="15884" max="15884" width="12.42578125" style="265" customWidth="1"/>
    <col min="15885" max="15885" width="11.85546875" style="265" customWidth="1"/>
    <col min="15886" max="15886" width="10.28515625" style="265" customWidth="1"/>
    <col min="15887" max="15887" width="15.7109375" style="265" customWidth="1"/>
    <col min="15888" max="15888" width="18.42578125" style="265" customWidth="1"/>
    <col min="15889" max="15889" width="11.5703125" style="265" customWidth="1"/>
    <col min="15890" max="15890" width="15.7109375" style="265" customWidth="1"/>
    <col min="15891" max="15891" width="15" style="265" customWidth="1"/>
    <col min="15892" max="15892" width="12" style="265" customWidth="1"/>
    <col min="15893" max="15893" width="10" style="265" customWidth="1"/>
    <col min="15894" max="15894" width="12.7109375" style="265" customWidth="1"/>
    <col min="15895" max="15895" width="14.5703125" style="265" customWidth="1"/>
    <col min="15896" max="15896" width="13.7109375" style="265" customWidth="1"/>
    <col min="15897" max="15897" width="10" style="265" customWidth="1"/>
    <col min="15898" max="15899" width="13" style="265" customWidth="1"/>
    <col min="15900" max="15900" width="9.42578125" style="265" bestFit="1" customWidth="1"/>
    <col min="15901" max="15901" width="11" style="265" bestFit="1" customWidth="1"/>
    <col min="15902" max="16138" width="9.140625" style="265"/>
    <col min="16139" max="16139" width="14.5703125" style="265" customWidth="1"/>
    <col min="16140" max="16140" width="12.42578125" style="265" customWidth="1"/>
    <col min="16141" max="16141" width="11.85546875" style="265" customWidth="1"/>
    <col min="16142" max="16142" width="10.28515625" style="265" customWidth="1"/>
    <col min="16143" max="16143" width="15.7109375" style="265" customWidth="1"/>
    <col min="16144" max="16144" width="18.42578125" style="265" customWidth="1"/>
    <col min="16145" max="16145" width="11.5703125" style="265" customWidth="1"/>
    <col min="16146" max="16146" width="15.7109375" style="265" customWidth="1"/>
    <col min="16147" max="16147" width="15" style="265" customWidth="1"/>
    <col min="16148" max="16148" width="12" style="265" customWidth="1"/>
    <col min="16149" max="16149" width="10" style="265" customWidth="1"/>
    <col min="16150" max="16150" width="12.7109375" style="265" customWidth="1"/>
    <col min="16151" max="16151" width="14.5703125" style="265" customWidth="1"/>
    <col min="16152" max="16152" width="13.7109375" style="265" customWidth="1"/>
    <col min="16153" max="16153" width="10" style="265" customWidth="1"/>
    <col min="16154" max="16155" width="13" style="265" customWidth="1"/>
    <col min="16156" max="16156" width="9.42578125" style="265" bestFit="1" customWidth="1"/>
    <col min="16157" max="16157" width="11" style="265" bestFit="1" customWidth="1"/>
    <col min="16158" max="16384" width="9.140625" style="265"/>
  </cols>
  <sheetData>
    <row r="1" spans="1:31" ht="18.75" x14ac:dyDescent="0.25">
      <c r="A1" s="600" t="s">
        <v>248</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row>
    <row r="3" spans="1:31" x14ac:dyDescent="0.25">
      <c r="A3" s="604" t="s">
        <v>144</v>
      </c>
      <c r="B3" s="589" t="s">
        <v>188</v>
      </c>
      <c r="C3" s="589" t="s">
        <v>146</v>
      </c>
      <c r="D3" s="589" t="s">
        <v>147</v>
      </c>
      <c r="E3" s="606" t="s">
        <v>148</v>
      </c>
      <c r="F3" s="589" t="s">
        <v>149</v>
      </c>
      <c r="G3" s="591" t="s">
        <v>189</v>
      </c>
      <c r="H3" s="592"/>
      <c r="I3" s="592"/>
      <c r="J3" s="593"/>
      <c r="K3" s="591" t="s">
        <v>249</v>
      </c>
      <c r="L3" s="592"/>
      <c r="M3" s="592"/>
      <c r="N3" s="592"/>
      <c r="O3" s="592"/>
      <c r="P3" s="592"/>
      <c r="Q3" s="592"/>
      <c r="R3" s="592"/>
      <c r="S3" s="593"/>
      <c r="T3" s="589" t="s">
        <v>190</v>
      </c>
      <c r="U3" s="589" t="s">
        <v>191</v>
      </c>
      <c r="V3" s="589" t="s">
        <v>154</v>
      </c>
      <c r="W3" s="589" t="s">
        <v>155</v>
      </c>
      <c r="X3" s="589" t="s">
        <v>156</v>
      </c>
      <c r="Y3" s="602" t="s">
        <v>37</v>
      </c>
    </row>
    <row r="4" spans="1:31" s="362" customFormat="1" ht="38.25" x14ac:dyDescent="0.25">
      <c r="A4" s="605"/>
      <c r="B4" s="590"/>
      <c r="C4" s="590"/>
      <c r="D4" s="590"/>
      <c r="E4" s="607"/>
      <c r="F4" s="590"/>
      <c r="G4" s="196" t="s">
        <v>251</v>
      </c>
      <c r="H4" s="196" t="s">
        <v>252</v>
      </c>
      <c r="I4" s="196" t="s">
        <v>264</v>
      </c>
      <c r="J4" s="197" t="s">
        <v>37</v>
      </c>
      <c r="K4" s="198" t="s">
        <v>151</v>
      </c>
      <c r="L4" s="198" t="s">
        <v>241</v>
      </c>
      <c r="M4" s="198" t="s">
        <v>240</v>
      </c>
      <c r="N4" s="198" t="s">
        <v>242</v>
      </c>
      <c r="O4" s="198" t="s">
        <v>243</v>
      </c>
      <c r="P4" s="198" t="s">
        <v>313</v>
      </c>
      <c r="Q4" s="198" t="s">
        <v>245</v>
      </c>
      <c r="R4" s="198" t="s">
        <v>246</v>
      </c>
      <c r="S4" s="199" t="s">
        <v>37</v>
      </c>
      <c r="T4" s="590"/>
      <c r="U4" s="590"/>
      <c r="V4" s="590"/>
      <c r="W4" s="590"/>
      <c r="X4" s="590"/>
      <c r="Y4" s="603"/>
      <c r="AB4" s="244"/>
    </row>
    <row r="5" spans="1:31" ht="15.75" customHeight="1" x14ac:dyDescent="0.25">
      <c r="A5" s="363"/>
      <c r="B5" s="364"/>
      <c r="C5" s="364"/>
      <c r="D5" s="364"/>
      <c r="E5" s="365"/>
      <c r="F5" s="365"/>
      <c r="G5" s="365"/>
      <c r="H5" s="365"/>
      <c r="I5" s="365"/>
      <c r="J5" s="365"/>
      <c r="S5" s="365"/>
      <c r="T5" s="365"/>
      <c r="U5" s="365"/>
      <c r="V5" s="365"/>
      <c r="W5" s="365"/>
      <c r="X5" s="365"/>
      <c r="Y5" s="366"/>
      <c r="Z5" s="596" t="s">
        <v>311</v>
      </c>
      <c r="AA5" s="597"/>
    </row>
    <row r="6" spans="1:31" ht="21" customHeight="1" x14ac:dyDescent="0.25">
      <c r="A6" s="63"/>
      <c r="B6" s="367"/>
      <c r="C6" s="368"/>
      <c r="D6" s="368"/>
      <c r="E6" s="368"/>
      <c r="F6" s="368"/>
      <c r="G6" s="49"/>
      <c r="H6" s="49"/>
      <c r="I6" s="49"/>
      <c r="J6" s="367"/>
      <c r="K6" s="49"/>
      <c r="L6" s="49"/>
      <c r="M6" s="49"/>
      <c r="N6" s="49"/>
      <c r="O6" s="49"/>
      <c r="P6" s="49"/>
      <c r="Q6" s="49"/>
      <c r="R6" s="49"/>
      <c r="S6" s="368"/>
      <c r="T6" s="368"/>
      <c r="U6" s="368"/>
      <c r="V6" s="368"/>
      <c r="W6" s="368"/>
      <c r="X6" s="367"/>
      <c r="Y6" s="140"/>
      <c r="Z6" s="598"/>
      <c r="AA6" s="599"/>
    </row>
    <row r="7" spans="1:31" ht="12.75" customHeight="1" x14ac:dyDescent="0.25">
      <c r="A7" s="369" t="s">
        <v>158</v>
      </c>
      <c r="B7" s="139">
        <v>1995</v>
      </c>
      <c r="C7" s="139">
        <v>954</v>
      </c>
      <c r="D7" s="139">
        <v>829</v>
      </c>
      <c r="E7" s="139">
        <v>1200</v>
      </c>
      <c r="F7" s="139">
        <v>614</v>
      </c>
      <c r="G7" s="50" t="s">
        <v>226</v>
      </c>
      <c r="H7" s="50" t="s">
        <v>226</v>
      </c>
      <c r="I7" s="50" t="s">
        <v>226</v>
      </c>
      <c r="J7" s="139">
        <v>361</v>
      </c>
      <c r="K7" s="50" t="s">
        <v>226</v>
      </c>
      <c r="L7" s="50" t="s">
        <v>226</v>
      </c>
      <c r="M7" s="50" t="s">
        <v>226</v>
      </c>
      <c r="N7" s="50" t="s">
        <v>226</v>
      </c>
      <c r="O7" s="50" t="s">
        <v>226</v>
      </c>
      <c r="P7" s="50" t="s">
        <v>226</v>
      </c>
      <c r="Q7" s="50" t="s">
        <v>226</v>
      </c>
      <c r="R7" s="50" t="s">
        <v>226</v>
      </c>
      <c r="S7" s="139">
        <v>2644</v>
      </c>
      <c r="T7" s="139">
        <v>226</v>
      </c>
      <c r="U7" s="139">
        <v>169</v>
      </c>
      <c r="V7" s="139">
        <v>200</v>
      </c>
      <c r="W7" s="138">
        <v>854</v>
      </c>
      <c r="X7" s="138">
        <v>398</v>
      </c>
      <c r="Y7" s="139">
        <v>10444</v>
      </c>
      <c r="Z7" s="594" t="s">
        <v>192</v>
      </c>
      <c r="AA7" s="595" t="s">
        <v>193</v>
      </c>
    </row>
    <row r="8" spans="1:31" ht="12.75" customHeight="1" x14ac:dyDescent="0.25">
      <c r="A8" s="370"/>
      <c r="B8" s="137"/>
      <c r="C8" s="140"/>
      <c r="D8" s="371"/>
      <c r="E8" s="140"/>
      <c r="F8" s="140"/>
      <c r="G8" s="52"/>
      <c r="H8" s="53"/>
      <c r="I8" s="52"/>
      <c r="J8" s="140"/>
      <c r="K8" s="52"/>
      <c r="L8" s="53"/>
      <c r="M8" s="52"/>
      <c r="N8" s="53"/>
      <c r="O8" s="52"/>
      <c r="P8" s="52"/>
      <c r="Q8" s="53"/>
      <c r="R8" s="52"/>
      <c r="S8" s="140"/>
      <c r="T8" s="140"/>
      <c r="U8" s="140"/>
      <c r="V8" s="140"/>
      <c r="W8" s="372"/>
      <c r="X8" s="137"/>
      <c r="Y8" s="140"/>
      <c r="Z8" s="594"/>
      <c r="AA8" s="595"/>
    </row>
    <row r="9" spans="1:31" ht="12.75" customHeight="1" x14ac:dyDescent="0.25">
      <c r="A9" s="369" t="s">
        <v>159</v>
      </c>
      <c r="B9" s="139">
        <v>2149</v>
      </c>
      <c r="C9" s="139">
        <v>784</v>
      </c>
      <c r="D9" s="139">
        <v>697</v>
      </c>
      <c r="E9" s="139">
        <v>988</v>
      </c>
      <c r="F9" s="139">
        <v>369</v>
      </c>
      <c r="G9" s="50" t="s">
        <v>226</v>
      </c>
      <c r="H9" s="50" t="s">
        <v>226</v>
      </c>
      <c r="I9" s="50" t="s">
        <v>226</v>
      </c>
      <c r="J9" s="139">
        <v>303</v>
      </c>
      <c r="K9" s="50" t="s">
        <v>226</v>
      </c>
      <c r="L9" s="50" t="s">
        <v>226</v>
      </c>
      <c r="M9" s="50" t="s">
        <v>226</v>
      </c>
      <c r="N9" s="50" t="s">
        <v>226</v>
      </c>
      <c r="O9" s="50" t="s">
        <v>226</v>
      </c>
      <c r="P9" s="50" t="s">
        <v>226</v>
      </c>
      <c r="Q9" s="50" t="s">
        <v>226</v>
      </c>
      <c r="R9" s="50" t="s">
        <v>226</v>
      </c>
      <c r="S9" s="139">
        <v>2215</v>
      </c>
      <c r="T9" s="139">
        <v>182</v>
      </c>
      <c r="U9" s="139">
        <v>37</v>
      </c>
      <c r="V9" s="139">
        <v>227</v>
      </c>
      <c r="W9" s="138">
        <v>753</v>
      </c>
      <c r="X9" s="138">
        <v>317</v>
      </c>
      <c r="Y9" s="138">
        <v>9021</v>
      </c>
      <c r="Z9" s="594"/>
      <c r="AA9" s="595"/>
    </row>
    <row r="10" spans="1:31" ht="12.75" customHeight="1" x14ac:dyDescent="0.25">
      <c r="A10" s="369"/>
      <c r="B10" s="138"/>
      <c r="C10" s="139"/>
      <c r="D10" s="139"/>
      <c r="E10" s="373"/>
      <c r="F10" s="139"/>
      <c r="G10" s="54"/>
      <c r="H10" s="54"/>
      <c r="I10" s="54"/>
      <c r="J10" s="138"/>
      <c r="K10" s="54"/>
      <c r="L10" s="54"/>
      <c r="M10" s="54"/>
      <c r="N10" s="54"/>
      <c r="O10" s="54"/>
      <c r="P10" s="54"/>
      <c r="Q10" s="54"/>
      <c r="R10" s="54"/>
      <c r="S10" s="139"/>
      <c r="T10" s="139"/>
      <c r="U10" s="139"/>
      <c r="V10" s="139"/>
      <c r="W10" s="138"/>
      <c r="X10" s="138"/>
      <c r="Y10" s="138"/>
      <c r="Z10" s="374"/>
      <c r="AA10" s="375"/>
    </row>
    <row r="11" spans="1:31" ht="12.75" customHeight="1" x14ac:dyDescent="0.25">
      <c r="A11" s="369" t="s">
        <v>160</v>
      </c>
      <c r="B11" s="137"/>
      <c r="C11" s="140"/>
      <c r="D11" s="140"/>
      <c r="E11" s="140"/>
      <c r="F11" s="139"/>
      <c r="G11" s="54"/>
      <c r="H11" s="54"/>
      <c r="I11" s="54"/>
      <c r="J11" s="137"/>
      <c r="K11" s="54"/>
      <c r="L11" s="54"/>
      <c r="M11" s="54"/>
      <c r="N11" s="54"/>
      <c r="O11" s="54"/>
      <c r="P11" s="54"/>
      <c r="Q11" s="54"/>
      <c r="R11" s="54"/>
      <c r="S11" s="140"/>
      <c r="T11" s="140"/>
      <c r="U11" s="140"/>
      <c r="V11" s="139"/>
      <c r="W11" s="140"/>
      <c r="X11" s="138"/>
      <c r="Y11" s="137"/>
      <c r="Z11" s="376"/>
      <c r="AA11" s="376"/>
    </row>
    <row r="12" spans="1:31" ht="12.75" customHeight="1" x14ac:dyDescent="0.25">
      <c r="A12" s="370" t="s">
        <v>33</v>
      </c>
      <c r="B12" s="137">
        <v>479</v>
      </c>
      <c r="C12" s="140">
        <v>205</v>
      </c>
      <c r="D12" s="140">
        <v>193</v>
      </c>
      <c r="E12" s="140">
        <v>412</v>
      </c>
      <c r="F12" s="140">
        <v>146</v>
      </c>
      <c r="G12" s="54" t="s">
        <v>226</v>
      </c>
      <c r="H12" s="54" t="s">
        <v>226</v>
      </c>
      <c r="I12" s="54" t="s">
        <v>226</v>
      </c>
      <c r="J12" s="137">
        <v>109</v>
      </c>
      <c r="K12" s="54" t="s">
        <v>226</v>
      </c>
      <c r="L12" s="54" t="s">
        <v>226</v>
      </c>
      <c r="M12" s="54" t="s">
        <v>226</v>
      </c>
      <c r="N12" s="54" t="s">
        <v>226</v>
      </c>
      <c r="O12" s="54" t="s">
        <v>226</v>
      </c>
      <c r="P12" s="54" t="s">
        <v>226</v>
      </c>
      <c r="Q12" s="54" t="s">
        <v>226</v>
      </c>
      <c r="R12" s="54" t="s">
        <v>226</v>
      </c>
      <c r="S12" s="140">
        <v>710</v>
      </c>
      <c r="T12" s="140">
        <v>68</v>
      </c>
      <c r="U12" s="140">
        <v>11</v>
      </c>
      <c r="V12" s="140">
        <v>69</v>
      </c>
      <c r="W12" s="140">
        <v>184</v>
      </c>
      <c r="X12" s="137">
        <v>125</v>
      </c>
      <c r="Y12" s="138">
        <f>SUM(B12:X12)</f>
        <v>2711</v>
      </c>
      <c r="Z12" s="139">
        <v>2001</v>
      </c>
      <c r="AA12" s="139">
        <v>710</v>
      </c>
      <c r="AE12" s="377"/>
    </row>
    <row r="13" spans="1:31" ht="12.75" customHeight="1" x14ac:dyDescent="0.25">
      <c r="A13" s="370" t="s">
        <v>34</v>
      </c>
      <c r="B13" s="137">
        <v>520</v>
      </c>
      <c r="C13" s="140">
        <v>211</v>
      </c>
      <c r="D13" s="140">
        <v>213</v>
      </c>
      <c r="E13" s="140">
        <v>335</v>
      </c>
      <c r="F13" s="140">
        <v>174</v>
      </c>
      <c r="G13" s="54" t="s">
        <v>226</v>
      </c>
      <c r="H13" s="54" t="s">
        <v>226</v>
      </c>
      <c r="I13" s="54" t="s">
        <v>226</v>
      </c>
      <c r="J13" s="137">
        <v>114</v>
      </c>
      <c r="K13" s="54" t="s">
        <v>226</v>
      </c>
      <c r="L13" s="54" t="s">
        <v>226</v>
      </c>
      <c r="M13" s="54" t="s">
        <v>226</v>
      </c>
      <c r="N13" s="54" t="s">
        <v>226</v>
      </c>
      <c r="O13" s="54" t="s">
        <v>226</v>
      </c>
      <c r="P13" s="54" t="s">
        <v>226</v>
      </c>
      <c r="Q13" s="54" t="s">
        <v>226</v>
      </c>
      <c r="R13" s="54" t="s">
        <v>226</v>
      </c>
      <c r="S13" s="140">
        <v>640</v>
      </c>
      <c r="T13" s="140">
        <v>69</v>
      </c>
      <c r="U13" s="140">
        <v>18</v>
      </c>
      <c r="V13" s="140">
        <v>52</v>
      </c>
      <c r="W13" s="140">
        <v>242</v>
      </c>
      <c r="X13" s="137">
        <v>120</v>
      </c>
      <c r="Y13" s="138">
        <f>SUM(B13:X13)</f>
        <v>2708</v>
      </c>
      <c r="Z13" s="139">
        <v>2271</v>
      </c>
      <c r="AA13" s="139">
        <v>437</v>
      </c>
      <c r="AE13" s="377"/>
    </row>
    <row r="14" spans="1:31" ht="12.75" customHeight="1" x14ac:dyDescent="0.25">
      <c r="A14" s="370" t="s">
        <v>35</v>
      </c>
      <c r="B14" s="137">
        <v>389</v>
      </c>
      <c r="C14" s="140">
        <v>201</v>
      </c>
      <c r="D14" s="140">
        <v>170</v>
      </c>
      <c r="E14" s="140">
        <v>257</v>
      </c>
      <c r="F14" s="140">
        <v>175</v>
      </c>
      <c r="G14" s="54" t="s">
        <v>226</v>
      </c>
      <c r="H14" s="54" t="s">
        <v>226</v>
      </c>
      <c r="I14" s="54" t="s">
        <v>226</v>
      </c>
      <c r="J14" s="137">
        <v>93</v>
      </c>
      <c r="K14" s="54" t="s">
        <v>226</v>
      </c>
      <c r="L14" s="54" t="s">
        <v>226</v>
      </c>
      <c r="M14" s="54" t="s">
        <v>226</v>
      </c>
      <c r="N14" s="54" t="s">
        <v>226</v>
      </c>
      <c r="O14" s="54" t="s">
        <v>226</v>
      </c>
      <c r="P14" s="54" t="s">
        <v>226</v>
      </c>
      <c r="Q14" s="54" t="s">
        <v>226</v>
      </c>
      <c r="R14" s="54" t="s">
        <v>226</v>
      </c>
      <c r="S14" s="140">
        <v>630</v>
      </c>
      <c r="T14" s="140">
        <v>60</v>
      </c>
      <c r="U14" s="140">
        <v>16</v>
      </c>
      <c r="V14" s="140">
        <v>68</v>
      </c>
      <c r="W14" s="140">
        <v>169</v>
      </c>
      <c r="X14" s="137">
        <v>103</v>
      </c>
      <c r="Y14" s="138">
        <v>2331</v>
      </c>
      <c r="Z14" s="139">
        <v>1713</v>
      </c>
      <c r="AA14" s="139">
        <v>618</v>
      </c>
      <c r="AE14" s="377"/>
    </row>
    <row r="15" spans="1:31" ht="12.75" customHeight="1" x14ac:dyDescent="0.25">
      <c r="A15" s="370" t="s">
        <v>36</v>
      </c>
      <c r="B15" s="137">
        <v>395</v>
      </c>
      <c r="C15" s="140">
        <v>177</v>
      </c>
      <c r="D15" s="140">
        <v>144</v>
      </c>
      <c r="E15" s="140">
        <v>295</v>
      </c>
      <c r="F15" s="140">
        <v>125</v>
      </c>
      <c r="G15" s="54" t="s">
        <v>226</v>
      </c>
      <c r="H15" s="54" t="s">
        <v>226</v>
      </c>
      <c r="I15" s="54" t="s">
        <v>226</v>
      </c>
      <c r="J15" s="137">
        <v>95</v>
      </c>
      <c r="K15" s="54" t="s">
        <v>226</v>
      </c>
      <c r="L15" s="54" t="s">
        <v>226</v>
      </c>
      <c r="M15" s="54" t="s">
        <v>226</v>
      </c>
      <c r="N15" s="54" t="s">
        <v>226</v>
      </c>
      <c r="O15" s="54" t="s">
        <v>226</v>
      </c>
      <c r="P15" s="54" t="s">
        <v>226</v>
      </c>
      <c r="Q15" s="54" t="s">
        <v>226</v>
      </c>
      <c r="R15" s="54" t="s">
        <v>226</v>
      </c>
      <c r="S15" s="140">
        <v>576</v>
      </c>
      <c r="T15" s="140">
        <v>47</v>
      </c>
      <c r="U15" s="140">
        <v>12</v>
      </c>
      <c r="V15" s="140">
        <v>63</v>
      </c>
      <c r="W15" s="140">
        <v>128</v>
      </c>
      <c r="X15" s="137">
        <v>71</v>
      </c>
      <c r="Y15" s="138">
        <v>2128</v>
      </c>
      <c r="Z15" s="139">
        <v>1923</v>
      </c>
      <c r="AA15" s="139">
        <v>205</v>
      </c>
      <c r="AE15" s="377"/>
    </row>
    <row r="16" spans="1:31" s="377" customFormat="1" ht="12.75" customHeight="1" x14ac:dyDescent="0.25">
      <c r="A16" s="369" t="s">
        <v>37</v>
      </c>
      <c r="B16" s="138">
        <v>1783</v>
      </c>
      <c r="C16" s="139">
        <v>794</v>
      </c>
      <c r="D16" s="139">
        <v>720</v>
      </c>
      <c r="E16" s="139">
        <v>1299</v>
      </c>
      <c r="F16" s="139">
        <v>620</v>
      </c>
      <c r="G16" s="51" t="s">
        <v>226</v>
      </c>
      <c r="H16" s="51" t="s">
        <v>226</v>
      </c>
      <c r="I16" s="51" t="s">
        <v>226</v>
      </c>
      <c r="J16" s="138">
        <v>411</v>
      </c>
      <c r="K16" s="51" t="s">
        <v>226</v>
      </c>
      <c r="L16" s="51" t="s">
        <v>226</v>
      </c>
      <c r="M16" s="51" t="s">
        <v>226</v>
      </c>
      <c r="N16" s="51" t="s">
        <v>226</v>
      </c>
      <c r="O16" s="51" t="s">
        <v>226</v>
      </c>
      <c r="P16" s="51" t="s">
        <v>226</v>
      </c>
      <c r="Q16" s="51" t="s">
        <v>226</v>
      </c>
      <c r="R16" s="51" t="s">
        <v>226</v>
      </c>
      <c r="S16" s="139">
        <v>2556</v>
      </c>
      <c r="T16" s="139">
        <v>244</v>
      </c>
      <c r="U16" s="139">
        <v>57</v>
      </c>
      <c r="V16" s="139">
        <v>252</v>
      </c>
      <c r="W16" s="139">
        <v>723</v>
      </c>
      <c r="X16" s="138">
        <v>419</v>
      </c>
      <c r="Y16" s="138">
        <v>9878</v>
      </c>
      <c r="Z16" s="139">
        <f>SUM(Z12:Z15)</f>
        <v>7908</v>
      </c>
      <c r="AA16" s="139">
        <f>SUM(AA12:AA15)</f>
        <v>1970</v>
      </c>
      <c r="AC16" s="378"/>
      <c r="AD16" s="378"/>
    </row>
    <row r="17" spans="1:33" ht="12.75" customHeight="1" x14ac:dyDescent="0.25">
      <c r="A17" s="369"/>
      <c r="B17" s="138"/>
      <c r="C17" s="138"/>
      <c r="D17" s="138"/>
      <c r="E17" s="138"/>
      <c r="F17" s="138"/>
      <c r="G17" s="51"/>
      <c r="H17" s="51"/>
      <c r="I17" s="51"/>
      <c r="J17" s="138"/>
      <c r="K17" s="51"/>
      <c r="L17" s="51"/>
      <c r="M17" s="51"/>
      <c r="N17" s="51"/>
      <c r="O17" s="51"/>
      <c r="P17" s="51"/>
      <c r="Q17" s="51"/>
      <c r="R17" s="51"/>
      <c r="S17" s="138"/>
      <c r="T17" s="138"/>
      <c r="U17" s="138"/>
      <c r="V17" s="138"/>
      <c r="W17" s="138"/>
      <c r="X17" s="138"/>
      <c r="Y17" s="138"/>
      <c r="Z17" s="138"/>
      <c r="AA17" s="139"/>
      <c r="AC17" s="378"/>
      <c r="AD17" s="378"/>
      <c r="AE17" s="377"/>
    </row>
    <row r="18" spans="1:33" ht="12.75" customHeight="1" x14ac:dyDescent="0.25">
      <c r="A18" s="369" t="s">
        <v>161</v>
      </c>
      <c r="B18" s="138"/>
      <c r="C18" s="139"/>
      <c r="D18" s="139"/>
      <c r="E18" s="139"/>
      <c r="F18" s="139"/>
      <c r="G18" s="51"/>
      <c r="H18" s="51"/>
      <c r="I18" s="51"/>
      <c r="J18" s="138"/>
      <c r="K18" s="51"/>
      <c r="L18" s="51"/>
      <c r="M18" s="51"/>
      <c r="N18" s="51"/>
      <c r="O18" s="51"/>
      <c r="P18" s="51"/>
      <c r="Q18" s="51"/>
      <c r="R18" s="51"/>
      <c r="S18" s="139"/>
      <c r="T18" s="139"/>
      <c r="U18" s="139"/>
      <c r="V18" s="139"/>
      <c r="W18" s="139"/>
      <c r="X18" s="138"/>
      <c r="Y18" s="138"/>
      <c r="Z18" s="139"/>
      <c r="AA18" s="139"/>
      <c r="AC18" s="378"/>
      <c r="AD18" s="378"/>
      <c r="AE18" s="377"/>
    </row>
    <row r="19" spans="1:33" ht="12.75" customHeight="1" x14ac:dyDescent="0.25">
      <c r="A19" s="370" t="s">
        <v>33</v>
      </c>
      <c r="B19" s="137">
        <v>415</v>
      </c>
      <c r="C19" s="140">
        <v>202</v>
      </c>
      <c r="D19" s="140">
        <v>178</v>
      </c>
      <c r="E19" s="140">
        <v>366</v>
      </c>
      <c r="F19" s="140">
        <v>140</v>
      </c>
      <c r="G19" s="54" t="s">
        <v>226</v>
      </c>
      <c r="H19" s="54" t="s">
        <v>226</v>
      </c>
      <c r="I19" s="54" t="s">
        <v>226</v>
      </c>
      <c r="J19" s="137">
        <v>92</v>
      </c>
      <c r="K19" s="54" t="s">
        <v>226</v>
      </c>
      <c r="L19" s="54" t="s">
        <v>226</v>
      </c>
      <c r="M19" s="54" t="s">
        <v>226</v>
      </c>
      <c r="N19" s="54" t="s">
        <v>226</v>
      </c>
      <c r="O19" s="54" t="s">
        <v>226</v>
      </c>
      <c r="P19" s="54" t="s">
        <v>226</v>
      </c>
      <c r="Q19" s="54" t="s">
        <v>226</v>
      </c>
      <c r="R19" s="54" t="s">
        <v>226</v>
      </c>
      <c r="S19" s="140">
        <v>691</v>
      </c>
      <c r="T19" s="140">
        <v>70</v>
      </c>
      <c r="U19" s="140">
        <v>5</v>
      </c>
      <c r="V19" s="140">
        <v>60</v>
      </c>
      <c r="W19" s="140">
        <v>165</v>
      </c>
      <c r="X19" s="137">
        <v>91</v>
      </c>
      <c r="Y19" s="138">
        <v>2475</v>
      </c>
      <c r="Z19" s="139">
        <v>2170</v>
      </c>
      <c r="AA19" s="139">
        <v>305</v>
      </c>
      <c r="AC19" s="378"/>
      <c r="AD19" s="378"/>
      <c r="AE19" s="377"/>
    </row>
    <row r="20" spans="1:33" ht="12.75" customHeight="1" x14ac:dyDescent="0.25">
      <c r="A20" s="370" t="s">
        <v>34</v>
      </c>
      <c r="B20" s="137">
        <v>451</v>
      </c>
      <c r="C20" s="140">
        <v>185</v>
      </c>
      <c r="D20" s="140">
        <v>194</v>
      </c>
      <c r="E20" s="140">
        <v>319</v>
      </c>
      <c r="F20" s="140">
        <v>146</v>
      </c>
      <c r="G20" s="54" t="s">
        <v>226</v>
      </c>
      <c r="H20" s="54" t="s">
        <v>226</v>
      </c>
      <c r="I20" s="54" t="s">
        <v>226</v>
      </c>
      <c r="J20" s="137">
        <v>98</v>
      </c>
      <c r="K20" s="54" t="s">
        <v>226</v>
      </c>
      <c r="L20" s="54" t="s">
        <v>226</v>
      </c>
      <c r="M20" s="54" t="s">
        <v>226</v>
      </c>
      <c r="N20" s="54" t="s">
        <v>226</v>
      </c>
      <c r="O20" s="54" t="s">
        <v>226</v>
      </c>
      <c r="P20" s="54" t="s">
        <v>226</v>
      </c>
      <c r="Q20" s="54" t="s">
        <v>226</v>
      </c>
      <c r="R20" s="54" t="s">
        <v>226</v>
      </c>
      <c r="S20" s="140">
        <v>691</v>
      </c>
      <c r="T20" s="140">
        <v>66</v>
      </c>
      <c r="U20" s="140">
        <v>12</v>
      </c>
      <c r="V20" s="140">
        <v>53</v>
      </c>
      <c r="W20" s="140">
        <v>192</v>
      </c>
      <c r="X20" s="137">
        <v>86</v>
      </c>
      <c r="Y20" s="138">
        <v>2493</v>
      </c>
      <c r="Z20" s="139">
        <v>2187</v>
      </c>
      <c r="AA20" s="139">
        <v>306</v>
      </c>
      <c r="AC20" s="378"/>
      <c r="AD20" s="378"/>
      <c r="AE20" s="377"/>
    </row>
    <row r="21" spans="1:33" ht="12.75" customHeight="1" x14ac:dyDescent="0.25">
      <c r="A21" s="370" t="s">
        <v>35</v>
      </c>
      <c r="B21" s="137">
        <v>367</v>
      </c>
      <c r="C21" s="140">
        <v>170</v>
      </c>
      <c r="D21" s="140">
        <v>157</v>
      </c>
      <c r="E21" s="140">
        <v>271</v>
      </c>
      <c r="F21" s="140">
        <v>115</v>
      </c>
      <c r="G21" s="54" t="s">
        <v>226</v>
      </c>
      <c r="H21" s="54" t="s">
        <v>226</v>
      </c>
      <c r="I21" s="54" t="s">
        <v>226</v>
      </c>
      <c r="J21" s="137">
        <v>105</v>
      </c>
      <c r="K21" s="54" t="s">
        <v>226</v>
      </c>
      <c r="L21" s="54" t="s">
        <v>226</v>
      </c>
      <c r="M21" s="54" t="s">
        <v>226</v>
      </c>
      <c r="N21" s="54" t="s">
        <v>226</v>
      </c>
      <c r="O21" s="54" t="s">
        <v>226</v>
      </c>
      <c r="P21" s="54" t="s">
        <v>226</v>
      </c>
      <c r="Q21" s="54" t="s">
        <v>226</v>
      </c>
      <c r="R21" s="54" t="s">
        <v>226</v>
      </c>
      <c r="S21" s="140">
        <v>676</v>
      </c>
      <c r="T21" s="140">
        <v>66</v>
      </c>
      <c r="U21" s="140">
        <v>8</v>
      </c>
      <c r="V21" s="140">
        <v>46</v>
      </c>
      <c r="W21" s="140">
        <v>173</v>
      </c>
      <c r="X21" s="137">
        <v>89</v>
      </c>
      <c r="Y21" s="138">
        <v>2243</v>
      </c>
      <c r="Z21" s="139">
        <v>1965</v>
      </c>
      <c r="AA21" s="139">
        <v>278</v>
      </c>
      <c r="AC21" s="378"/>
      <c r="AD21" s="378"/>
      <c r="AE21" s="377"/>
    </row>
    <row r="22" spans="1:33" ht="12.75" customHeight="1" x14ac:dyDescent="0.25">
      <c r="A22" s="370" t="s">
        <v>36</v>
      </c>
      <c r="B22" s="137">
        <v>440</v>
      </c>
      <c r="C22" s="140">
        <v>197</v>
      </c>
      <c r="D22" s="140">
        <v>192</v>
      </c>
      <c r="E22" s="140">
        <v>351</v>
      </c>
      <c r="F22" s="140">
        <v>123</v>
      </c>
      <c r="G22" s="54" t="s">
        <v>226</v>
      </c>
      <c r="H22" s="54" t="s">
        <v>226</v>
      </c>
      <c r="I22" s="54" t="s">
        <v>226</v>
      </c>
      <c r="J22" s="137">
        <v>85</v>
      </c>
      <c r="K22" s="54" t="s">
        <v>226</v>
      </c>
      <c r="L22" s="54" t="s">
        <v>226</v>
      </c>
      <c r="M22" s="54" t="s">
        <v>226</v>
      </c>
      <c r="N22" s="54" t="s">
        <v>226</v>
      </c>
      <c r="O22" s="54" t="s">
        <v>226</v>
      </c>
      <c r="P22" s="54" t="s">
        <v>226</v>
      </c>
      <c r="Q22" s="54" t="s">
        <v>226</v>
      </c>
      <c r="R22" s="54" t="s">
        <v>226</v>
      </c>
      <c r="S22" s="140">
        <v>724</v>
      </c>
      <c r="T22" s="140">
        <v>54</v>
      </c>
      <c r="U22" s="140">
        <v>8</v>
      </c>
      <c r="V22" s="140">
        <v>49</v>
      </c>
      <c r="W22" s="140">
        <v>137</v>
      </c>
      <c r="X22" s="137">
        <v>78</v>
      </c>
      <c r="Y22" s="138">
        <v>2438</v>
      </c>
      <c r="Z22" s="139">
        <v>2210</v>
      </c>
      <c r="AA22" s="139">
        <v>228</v>
      </c>
      <c r="AC22" s="378"/>
      <c r="AD22" s="378"/>
      <c r="AE22" s="377"/>
    </row>
    <row r="23" spans="1:33" ht="12.75" customHeight="1" x14ac:dyDescent="0.25">
      <c r="A23" s="369" t="s">
        <v>37</v>
      </c>
      <c r="B23" s="138">
        <v>1673</v>
      </c>
      <c r="C23" s="139">
        <v>754</v>
      </c>
      <c r="D23" s="139">
        <v>721</v>
      </c>
      <c r="E23" s="139">
        <v>1307</v>
      </c>
      <c r="F23" s="139">
        <v>524</v>
      </c>
      <c r="G23" s="51" t="s">
        <v>226</v>
      </c>
      <c r="H23" s="51" t="s">
        <v>226</v>
      </c>
      <c r="I23" s="51" t="s">
        <v>226</v>
      </c>
      <c r="J23" s="138">
        <v>380</v>
      </c>
      <c r="K23" s="51" t="s">
        <v>226</v>
      </c>
      <c r="L23" s="51" t="s">
        <v>226</v>
      </c>
      <c r="M23" s="51" t="s">
        <v>226</v>
      </c>
      <c r="N23" s="51" t="s">
        <v>226</v>
      </c>
      <c r="O23" s="51" t="s">
        <v>226</v>
      </c>
      <c r="P23" s="51" t="s">
        <v>226</v>
      </c>
      <c r="Q23" s="51" t="s">
        <v>226</v>
      </c>
      <c r="R23" s="51" t="s">
        <v>226</v>
      </c>
      <c r="S23" s="139">
        <v>2782</v>
      </c>
      <c r="T23" s="139">
        <v>256</v>
      </c>
      <c r="U23" s="139">
        <v>33</v>
      </c>
      <c r="V23" s="139">
        <v>208</v>
      </c>
      <c r="W23" s="139">
        <v>667</v>
      </c>
      <c r="X23" s="138">
        <v>344</v>
      </c>
      <c r="Y23" s="138">
        <v>9649</v>
      </c>
      <c r="Z23" s="139">
        <v>8532</v>
      </c>
      <c r="AA23" s="139">
        <v>1117</v>
      </c>
      <c r="AC23" s="378"/>
      <c r="AD23" s="378"/>
      <c r="AE23" s="377"/>
    </row>
    <row r="24" spans="1:33" s="377" customFormat="1" ht="12.75" customHeight="1" x14ac:dyDescent="0.25">
      <c r="A24" s="369"/>
      <c r="B24" s="138"/>
      <c r="C24" s="138"/>
      <c r="D24" s="138"/>
      <c r="E24" s="138"/>
      <c r="F24" s="138"/>
      <c r="G24" s="54"/>
      <c r="H24" s="54"/>
      <c r="I24" s="54"/>
      <c r="J24" s="138"/>
      <c r="K24" s="54"/>
      <c r="L24" s="54"/>
      <c r="M24" s="54"/>
      <c r="N24" s="54"/>
      <c r="O24" s="54"/>
      <c r="P24" s="54"/>
      <c r="Q24" s="54"/>
      <c r="R24" s="54"/>
      <c r="S24" s="138"/>
      <c r="T24" s="138"/>
      <c r="U24" s="138"/>
      <c r="V24" s="138"/>
      <c r="W24" s="138"/>
      <c r="X24" s="138"/>
      <c r="Y24" s="138"/>
      <c r="Z24" s="138"/>
      <c r="AA24" s="139"/>
      <c r="AC24" s="378"/>
      <c r="AD24" s="378"/>
    </row>
    <row r="25" spans="1:33" s="377" customFormat="1" ht="12.75" customHeight="1" x14ac:dyDescent="0.25">
      <c r="A25" s="369" t="s">
        <v>162</v>
      </c>
      <c r="B25" s="138"/>
      <c r="C25" s="139"/>
      <c r="D25" s="139"/>
      <c r="E25" s="139"/>
      <c r="F25" s="139"/>
      <c r="G25" s="54"/>
      <c r="H25" s="54"/>
      <c r="I25" s="54"/>
      <c r="J25" s="138"/>
      <c r="K25" s="54"/>
      <c r="L25" s="54"/>
      <c r="M25" s="54"/>
      <c r="N25" s="54"/>
      <c r="O25" s="54"/>
      <c r="P25" s="54"/>
      <c r="Q25" s="54"/>
      <c r="R25" s="54"/>
      <c r="S25" s="139"/>
      <c r="T25" s="139"/>
      <c r="U25" s="139"/>
      <c r="V25" s="139"/>
      <c r="W25" s="139"/>
      <c r="X25" s="138"/>
      <c r="Y25" s="138"/>
      <c r="Z25" s="139"/>
      <c r="AA25" s="139"/>
      <c r="AC25" s="378"/>
      <c r="AD25" s="378"/>
    </row>
    <row r="26" spans="1:33" s="377" customFormat="1" ht="12.75" customHeight="1" x14ac:dyDescent="0.25">
      <c r="A26" s="370" t="s">
        <v>33</v>
      </c>
      <c r="B26" s="137">
        <v>451</v>
      </c>
      <c r="C26" s="140">
        <v>171</v>
      </c>
      <c r="D26" s="140">
        <v>195</v>
      </c>
      <c r="E26" s="140">
        <v>387</v>
      </c>
      <c r="F26" s="140">
        <v>123</v>
      </c>
      <c r="G26" s="54" t="s">
        <v>226</v>
      </c>
      <c r="H26" s="54" t="s">
        <v>226</v>
      </c>
      <c r="I26" s="54" t="s">
        <v>226</v>
      </c>
      <c r="J26" s="137">
        <v>97</v>
      </c>
      <c r="K26" s="54" t="s">
        <v>226</v>
      </c>
      <c r="L26" s="54" t="s">
        <v>226</v>
      </c>
      <c r="M26" s="54" t="s">
        <v>226</v>
      </c>
      <c r="N26" s="54" t="s">
        <v>226</v>
      </c>
      <c r="O26" s="54" t="s">
        <v>226</v>
      </c>
      <c r="P26" s="54" t="s">
        <v>226</v>
      </c>
      <c r="Q26" s="54" t="s">
        <v>226</v>
      </c>
      <c r="R26" s="54" t="s">
        <v>226</v>
      </c>
      <c r="S26" s="140">
        <v>669</v>
      </c>
      <c r="T26" s="140">
        <v>73</v>
      </c>
      <c r="U26" s="140">
        <v>11</v>
      </c>
      <c r="V26" s="140">
        <v>48</v>
      </c>
      <c r="W26" s="140">
        <v>205</v>
      </c>
      <c r="X26" s="137">
        <v>88</v>
      </c>
      <c r="Y26" s="138">
        <v>2518</v>
      </c>
      <c r="Z26" s="139">
        <v>1704</v>
      </c>
      <c r="AA26" s="139">
        <v>814</v>
      </c>
      <c r="AC26" s="378"/>
      <c r="AD26" s="378"/>
    </row>
    <row r="27" spans="1:33" s="377" customFormat="1" ht="16.350000000000001" customHeight="1" x14ac:dyDescent="0.25">
      <c r="A27" s="370" t="s">
        <v>34</v>
      </c>
      <c r="B27" s="137">
        <v>542</v>
      </c>
      <c r="C27" s="140">
        <v>252</v>
      </c>
      <c r="D27" s="140">
        <v>250</v>
      </c>
      <c r="E27" s="140">
        <v>416</v>
      </c>
      <c r="F27" s="140">
        <v>189</v>
      </c>
      <c r="G27" s="54" t="s">
        <v>226</v>
      </c>
      <c r="H27" s="54" t="s">
        <v>226</v>
      </c>
      <c r="I27" s="54" t="s">
        <v>226</v>
      </c>
      <c r="J27" s="137">
        <v>125</v>
      </c>
      <c r="K27" s="54" t="s">
        <v>226</v>
      </c>
      <c r="L27" s="54" t="s">
        <v>226</v>
      </c>
      <c r="M27" s="54" t="s">
        <v>226</v>
      </c>
      <c r="N27" s="54" t="s">
        <v>226</v>
      </c>
      <c r="O27" s="54" t="s">
        <v>226</v>
      </c>
      <c r="P27" s="54" t="s">
        <v>226</v>
      </c>
      <c r="Q27" s="54" t="s">
        <v>226</v>
      </c>
      <c r="R27" s="54" t="s">
        <v>226</v>
      </c>
      <c r="S27" s="140">
        <v>851</v>
      </c>
      <c r="T27" s="140">
        <v>87</v>
      </c>
      <c r="U27" s="140">
        <v>16</v>
      </c>
      <c r="V27" s="140">
        <v>66</v>
      </c>
      <c r="W27" s="140">
        <v>306</v>
      </c>
      <c r="X27" s="137">
        <v>111</v>
      </c>
      <c r="Y27" s="138">
        <v>3211</v>
      </c>
      <c r="Z27" s="139">
        <v>2119</v>
      </c>
      <c r="AA27" s="139">
        <v>1092</v>
      </c>
      <c r="AC27" s="378"/>
      <c r="AD27" s="378"/>
    </row>
    <row r="28" spans="1:33" s="377" customFormat="1" ht="16.350000000000001" customHeight="1" x14ac:dyDescent="0.25">
      <c r="A28" s="370" t="s">
        <v>35</v>
      </c>
      <c r="B28" s="137">
        <v>393</v>
      </c>
      <c r="C28" s="140">
        <v>160</v>
      </c>
      <c r="D28" s="140">
        <v>188</v>
      </c>
      <c r="E28" s="140">
        <v>284</v>
      </c>
      <c r="F28" s="140">
        <v>128</v>
      </c>
      <c r="G28" s="54" t="s">
        <v>226</v>
      </c>
      <c r="H28" s="54" t="s">
        <v>226</v>
      </c>
      <c r="I28" s="54" t="s">
        <v>226</v>
      </c>
      <c r="J28" s="137">
        <v>100</v>
      </c>
      <c r="K28" s="54" t="s">
        <v>226</v>
      </c>
      <c r="L28" s="54" t="s">
        <v>226</v>
      </c>
      <c r="M28" s="54" t="s">
        <v>226</v>
      </c>
      <c r="N28" s="54" t="s">
        <v>226</v>
      </c>
      <c r="O28" s="54" t="s">
        <v>226</v>
      </c>
      <c r="P28" s="54" t="s">
        <v>226</v>
      </c>
      <c r="Q28" s="54" t="s">
        <v>226</v>
      </c>
      <c r="R28" s="54" t="s">
        <v>226</v>
      </c>
      <c r="S28" s="140">
        <v>753</v>
      </c>
      <c r="T28" s="140">
        <v>65</v>
      </c>
      <c r="U28" s="140">
        <v>14</v>
      </c>
      <c r="V28" s="140">
        <v>41</v>
      </c>
      <c r="W28" s="140">
        <v>204</v>
      </c>
      <c r="X28" s="137">
        <v>109</v>
      </c>
      <c r="Y28" s="138">
        <v>2439</v>
      </c>
      <c r="Z28" s="139">
        <v>1610</v>
      </c>
      <c r="AA28" s="139">
        <v>829</v>
      </c>
      <c r="AB28" s="379"/>
      <c r="AC28" s="378"/>
      <c r="AD28" s="378"/>
      <c r="AE28" s="379"/>
      <c r="AF28" s="380"/>
    </row>
    <row r="29" spans="1:33" s="377" customFormat="1" ht="16.350000000000001" customHeight="1" x14ac:dyDescent="0.25">
      <c r="A29" s="370" t="s">
        <v>36</v>
      </c>
      <c r="B29" s="137">
        <v>526</v>
      </c>
      <c r="C29" s="140">
        <v>195</v>
      </c>
      <c r="D29" s="140">
        <v>199</v>
      </c>
      <c r="E29" s="140">
        <v>392</v>
      </c>
      <c r="F29" s="140">
        <v>144</v>
      </c>
      <c r="G29" s="54" t="s">
        <v>226</v>
      </c>
      <c r="H29" s="54" t="s">
        <v>226</v>
      </c>
      <c r="I29" s="54" t="s">
        <v>226</v>
      </c>
      <c r="J29" s="137">
        <v>83</v>
      </c>
      <c r="K29" s="54" t="s">
        <v>226</v>
      </c>
      <c r="L29" s="54" t="s">
        <v>226</v>
      </c>
      <c r="M29" s="54" t="s">
        <v>226</v>
      </c>
      <c r="N29" s="54" t="s">
        <v>226</v>
      </c>
      <c r="O29" s="54" t="s">
        <v>226</v>
      </c>
      <c r="P29" s="54" t="s">
        <v>226</v>
      </c>
      <c r="Q29" s="54" t="s">
        <v>226</v>
      </c>
      <c r="R29" s="54" t="s">
        <v>226</v>
      </c>
      <c r="S29" s="140">
        <v>844</v>
      </c>
      <c r="T29" s="140">
        <v>63</v>
      </c>
      <c r="U29" s="140">
        <v>18</v>
      </c>
      <c r="V29" s="140">
        <v>44</v>
      </c>
      <c r="W29" s="140">
        <v>237</v>
      </c>
      <c r="X29" s="137">
        <v>103</v>
      </c>
      <c r="Y29" s="138">
        <v>2848</v>
      </c>
      <c r="Z29" s="139">
        <v>2015</v>
      </c>
      <c r="AA29" s="139">
        <v>833</v>
      </c>
      <c r="AB29" s="379"/>
      <c r="AC29" s="378"/>
      <c r="AD29" s="378"/>
      <c r="AE29" s="379"/>
      <c r="AF29" s="379"/>
      <c r="AG29" s="380"/>
    </row>
    <row r="30" spans="1:33" s="377" customFormat="1" ht="12.75" customHeight="1" x14ac:dyDescent="0.25">
      <c r="A30" s="369" t="s">
        <v>37</v>
      </c>
      <c r="B30" s="138">
        <v>1912</v>
      </c>
      <c r="C30" s="139">
        <v>778</v>
      </c>
      <c r="D30" s="139">
        <v>832</v>
      </c>
      <c r="E30" s="139">
        <v>1479</v>
      </c>
      <c r="F30" s="139">
        <v>584</v>
      </c>
      <c r="G30" s="51" t="s">
        <v>226</v>
      </c>
      <c r="H30" s="51" t="s">
        <v>226</v>
      </c>
      <c r="I30" s="51" t="s">
        <v>226</v>
      </c>
      <c r="J30" s="138">
        <v>405</v>
      </c>
      <c r="K30" s="51" t="s">
        <v>226</v>
      </c>
      <c r="L30" s="51" t="s">
        <v>226</v>
      </c>
      <c r="M30" s="51" t="s">
        <v>226</v>
      </c>
      <c r="N30" s="51" t="s">
        <v>226</v>
      </c>
      <c r="O30" s="51" t="s">
        <v>226</v>
      </c>
      <c r="P30" s="51" t="s">
        <v>226</v>
      </c>
      <c r="Q30" s="51" t="s">
        <v>226</v>
      </c>
      <c r="R30" s="51" t="s">
        <v>226</v>
      </c>
      <c r="S30" s="139">
        <v>3117</v>
      </c>
      <c r="T30" s="139">
        <v>288</v>
      </c>
      <c r="U30" s="139">
        <v>59</v>
      </c>
      <c r="V30" s="139">
        <v>199</v>
      </c>
      <c r="W30" s="139">
        <v>952</v>
      </c>
      <c r="X30" s="138">
        <v>411</v>
      </c>
      <c r="Y30" s="138">
        <v>11016</v>
      </c>
      <c r="Z30" s="139">
        <v>7448</v>
      </c>
      <c r="AA30" s="139">
        <v>3568</v>
      </c>
      <c r="AB30" s="379"/>
      <c r="AC30" s="378"/>
      <c r="AD30" s="378"/>
      <c r="AE30" s="379"/>
      <c r="AF30" s="379"/>
      <c r="AG30" s="380"/>
    </row>
    <row r="31" spans="1:33" s="377" customFormat="1" ht="12.75" customHeight="1" x14ac:dyDescent="0.25">
      <c r="A31" s="369"/>
      <c r="B31" s="138"/>
      <c r="C31" s="138"/>
      <c r="D31" s="138"/>
      <c r="E31" s="138"/>
      <c r="F31" s="138"/>
      <c r="G31" s="54"/>
      <c r="H31" s="54"/>
      <c r="I31" s="54"/>
      <c r="J31" s="138"/>
      <c r="K31" s="54"/>
      <c r="L31" s="54"/>
      <c r="M31" s="54"/>
      <c r="N31" s="54"/>
      <c r="O31" s="54"/>
      <c r="P31" s="54"/>
      <c r="Q31" s="54"/>
      <c r="R31" s="54"/>
      <c r="S31" s="138"/>
      <c r="T31" s="138"/>
      <c r="U31" s="138"/>
      <c r="V31" s="138"/>
      <c r="W31" s="138"/>
      <c r="X31" s="138"/>
      <c r="Y31" s="138"/>
      <c r="Z31" s="138"/>
      <c r="AA31" s="139"/>
      <c r="AB31" s="379"/>
      <c r="AC31" s="378"/>
      <c r="AD31" s="378"/>
      <c r="AE31" s="379"/>
      <c r="AF31" s="380"/>
    </row>
    <row r="32" spans="1:33" s="377" customFormat="1" ht="12.75" customHeight="1" x14ac:dyDescent="0.25">
      <c r="A32" s="369" t="s">
        <v>163</v>
      </c>
      <c r="B32" s="138"/>
      <c r="C32" s="139"/>
      <c r="D32" s="139"/>
      <c r="E32" s="139"/>
      <c r="F32" s="139"/>
      <c r="G32" s="54"/>
      <c r="H32" s="54"/>
      <c r="I32" s="54"/>
      <c r="J32" s="138"/>
      <c r="K32" s="54"/>
      <c r="L32" s="54"/>
      <c r="M32" s="54"/>
      <c r="N32" s="54"/>
      <c r="O32" s="54"/>
      <c r="P32" s="54"/>
      <c r="Q32" s="54"/>
      <c r="R32" s="54"/>
      <c r="S32" s="139"/>
      <c r="T32" s="139"/>
      <c r="U32" s="139"/>
      <c r="V32" s="139"/>
      <c r="W32" s="139"/>
      <c r="X32" s="138"/>
      <c r="Y32" s="138"/>
      <c r="Z32" s="139"/>
      <c r="AA32" s="139"/>
      <c r="AC32" s="379"/>
      <c r="AD32" s="380"/>
      <c r="AE32" s="379"/>
      <c r="AF32" s="380"/>
    </row>
    <row r="33" spans="1:32" s="377" customFormat="1" ht="12.75" customHeight="1" x14ac:dyDescent="0.25">
      <c r="A33" s="381" t="s">
        <v>268</v>
      </c>
      <c r="B33" s="140">
        <v>526</v>
      </c>
      <c r="C33" s="140">
        <v>163</v>
      </c>
      <c r="D33" s="140">
        <v>174</v>
      </c>
      <c r="E33" s="140">
        <v>388</v>
      </c>
      <c r="F33" s="140">
        <v>111</v>
      </c>
      <c r="G33" s="47" t="s">
        <v>226</v>
      </c>
      <c r="H33" s="47" t="s">
        <v>226</v>
      </c>
      <c r="I33" s="47" t="s">
        <v>226</v>
      </c>
      <c r="J33" s="140">
        <v>89</v>
      </c>
      <c r="K33" s="47" t="s">
        <v>226</v>
      </c>
      <c r="L33" s="47" t="s">
        <v>226</v>
      </c>
      <c r="M33" s="47" t="s">
        <v>226</v>
      </c>
      <c r="N33" s="47" t="s">
        <v>226</v>
      </c>
      <c r="O33" s="47" t="s">
        <v>226</v>
      </c>
      <c r="P33" s="47" t="s">
        <v>226</v>
      </c>
      <c r="Q33" s="47" t="s">
        <v>226</v>
      </c>
      <c r="R33" s="47" t="s">
        <v>226</v>
      </c>
      <c r="S33" s="140">
        <v>829</v>
      </c>
      <c r="T33" s="140">
        <v>84</v>
      </c>
      <c r="U33" s="140" t="s">
        <v>250</v>
      </c>
      <c r="V33" s="140">
        <v>31</v>
      </c>
      <c r="W33" s="140">
        <v>228</v>
      </c>
      <c r="X33" s="140">
        <v>93</v>
      </c>
      <c r="Y33" s="139">
        <v>2735</v>
      </c>
      <c r="Z33" s="139">
        <v>1957</v>
      </c>
      <c r="AA33" s="139">
        <v>778</v>
      </c>
      <c r="AC33" s="379"/>
      <c r="AD33" s="380"/>
      <c r="AE33" s="379"/>
      <c r="AF33" s="380"/>
    </row>
    <row r="34" spans="1:32" s="382" customFormat="1" ht="12.75" customHeight="1" x14ac:dyDescent="0.25">
      <c r="A34" s="381" t="s">
        <v>269</v>
      </c>
      <c r="B34" s="140">
        <v>547</v>
      </c>
      <c r="C34" s="140">
        <v>204</v>
      </c>
      <c r="D34" s="140">
        <v>200</v>
      </c>
      <c r="E34" s="140">
        <v>402</v>
      </c>
      <c r="F34" s="140">
        <v>128</v>
      </c>
      <c r="G34" s="55" t="s">
        <v>226</v>
      </c>
      <c r="H34" s="55" t="s">
        <v>226</v>
      </c>
      <c r="I34" s="55" t="s">
        <v>226</v>
      </c>
      <c r="J34" s="140">
        <v>129</v>
      </c>
      <c r="K34" s="55" t="s">
        <v>226</v>
      </c>
      <c r="L34" s="55" t="s">
        <v>226</v>
      </c>
      <c r="M34" s="55" t="s">
        <v>226</v>
      </c>
      <c r="N34" s="55" t="s">
        <v>226</v>
      </c>
      <c r="O34" s="55" t="s">
        <v>226</v>
      </c>
      <c r="P34" s="55" t="s">
        <v>226</v>
      </c>
      <c r="Q34" s="55" t="s">
        <v>226</v>
      </c>
      <c r="R34" s="55" t="s">
        <v>226</v>
      </c>
      <c r="S34" s="140">
        <v>908</v>
      </c>
      <c r="T34" s="140">
        <v>60</v>
      </c>
      <c r="U34" s="140">
        <v>11</v>
      </c>
      <c r="V34" s="140">
        <v>28</v>
      </c>
      <c r="W34" s="140">
        <v>287</v>
      </c>
      <c r="X34" s="140">
        <v>122</v>
      </c>
      <c r="Y34" s="139">
        <v>3026</v>
      </c>
      <c r="Z34" s="139">
        <v>2134</v>
      </c>
      <c r="AA34" s="376">
        <v>892</v>
      </c>
      <c r="AC34" s="383"/>
      <c r="AD34" s="384"/>
      <c r="AE34" s="383"/>
      <c r="AF34" s="384"/>
    </row>
    <row r="35" spans="1:32" s="382" customFormat="1" ht="12.75" customHeight="1" x14ac:dyDescent="0.25">
      <c r="A35" s="381" t="s">
        <v>270</v>
      </c>
      <c r="B35" s="385">
        <v>525</v>
      </c>
      <c r="C35" s="385">
        <v>180</v>
      </c>
      <c r="D35" s="385">
        <v>171</v>
      </c>
      <c r="E35" s="385">
        <v>288</v>
      </c>
      <c r="F35" s="385">
        <v>180</v>
      </c>
      <c r="G35" s="47" t="s">
        <v>226</v>
      </c>
      <c r="H35" s="47" t="s">
        <v>226</v>
      </c>
      <c r="I35" s="47" t="s">
        <v>226</v>
      </c>
      <c r="J35" s="385">
        <v>106</v>
      </c>
      <c r="K35" s="47" t="s">
        <v>226</v>
      </c>
      <c r="L35" s="47" t="s">
        <v>226</v>
      </c>
      <c r="M35" s="47" t="s">
        <v>226</v>
      </c>
      <c r="N35" s="47" t="s">
        <v>226</v>
      </c>
      <c r="O35" s="47" t="s">
        <v>226</v>
      </c>
      <c r="P35" s="47" t="s">
        <v>226</v>
      </c>
      <c r="Q35" s="47" t="s">
        <v>226</v>
      </c>
      <c r="R35" s="47" t="s">
        <v>226</v>
      </c>
      <c r="S35" s="385">
        <v>830</v>
      </c>
      <c r="T35" s="385">
        <v>78</v>
      </c>
      <c r="U35" s="385">
        <v>21</v>
      </c>
      <c r="V35" s="385">
        <v>30</v>
      </c>
      <c r="W35" s="385">
        <v>214</v>
      </c>
      <c r="X35" s="385">
        <v>97</v>
      </c>
      <c r="Y35" s="120">
        <v>2720</v>
      </c>
      <c r="Z35" s="120">
        <v>1879</v>
      </c>
      <c r="AA35" s="119">
        <v>841</v>
      </c>
      <c r="AC35" s="383"/>
      <c r="AD35" s="384"/>
      <c r="AE35" s="383"/>
      <c r="AF35" s="384"/>
    </row>
    <row r="36" spans="1:32" ht="12.75" customHeight="1" x14ac:dyDescent="0.25">
      <c r="A36" s="386" t="s">
        <v>36</v>
      </c>
      <c r="B36" s="256">
        <v>486</v>
      </c>
      <c r="C36" s="385">
        <v>159</v>
      </c>
      <c r="D36" s="385">
        <v>205</v>
      </c>
      <c r="E36" s="385">
        <v>382</v>
      </c>
      <c r="F36" s="385">
        <v>163</v>
      </c>
      <c r="G36" s="47" t="s">
        <v>226</v>
      </c>
      <c r="H36" s="47" t="s">
        <v>226</v>
      </c>
      <c r="I36" s="47" t="s">
        <v>226</v>
      </c>
      <c r="J36" s="385">
        <v>90</v>
      </c>
      <c r="K36" s="47" t="s">
        <v>226</v>
      </c>
      <c r="L36" s="47" t="s">
        <v>226</v>
      </c>
      <c r="M36" s="47" t="s">
        <v>226</v>
      </c>
      <c r="N36" s="47" t="s">
        <v>226</v>
      </c>
      <c r="O36" s="47" t="s">
        <v>226</v>
      </c>
      <c r="P36" s="47" t="s">
        <v>226</v>
      </c>
      <c r="Q36" s="47" t="s">
        <v>226</v>
      </c>
      <c r="R36" s="47" t="s">
        <v>226</v>
      </c>
      <c r="S36" s="385">
        <v>846</v>
      </c>
      <c r="T36" s="385">
        <v>71</v>
      </c>
      <c r="U36" s="385">
        <v>14</v>
      </c>
      <c r="V36" s="256">
        <v>33</v>
      </c>
      <c r="W36" s="256">
        <v>173</v>
      </c>
      <c r="X36" s="385">
        <v>99</v>
      </c>
      <c r="Y36" s="120">
        <v>2721</v>
      </c>
      <c r="Z36" s="120">
        <v>1929</v>
      </c>
      <c r="AA36" s="119">
        <v>792</v>
      </c>
      <c r="AC36" s="266"/>
      <c r="AD36" s="266"/>
      <c r="AF36" s="387"/>
    </row>
    <row r="37" spans="1:32" x14ac:dyDescent="0.25">
      <c r="A37" s="388" t="s">
        <v>46</v>
      </c>
      <c r="B37" s="120">
        <v>2084</v>
      </c>
      <c r="C37" s="120">
        <v>706</v>
      </c>
      <c r="D37" s="120">
        <v>750</v>
      </c>
      <c r="E37" s="120">
        <v>1460</v>
      </c>
      <c r="F37" s="120">
        <v>582</v>
      </c>
      <c r="G37" s="56" t="s">
        <v>226</v>
      </c>
      <c r="H37" s="56" t="s">
        <v>226</v>
      </c>
      <c r="I37" s="56" t="s">
        <v>226</v>
      </c>
      <c r="J37" s="120">
        <v>414</v>
      </c>
      <c r="K37" s="56" t="s">
        <v>226</v>
      </c>
      <c r="L37" s="56" t="s">
        <v>226</v>
      </c>
      <c r="M37" s="56" t="s">
        <v>226</v>
      </c>
      <c r="N37" s="56" t="s">
        <v>226</v>
      </c>
      <c r="O37" s="56" t="s">
        <v>226</v>
      </c>
      <c r="P37" s="56" t="s">
        <v>226</v>
      </c>
      <c r="Q37" s="56" t="s">
        <v>226</v>
      </c>
      <c r="R37" s="56" t="s">
        <v>226</v>
      </c>
      <c r="S37" s="120">
        <v>3413</v>
      </c>
      <c r="T37" s="120">
        <v>293</v>
      </c>
      <c r="U37" s="120">
        <v>65</v>
      </c>
      <c r="V37" s="120">
        <v>122</v>
      </c>
      <c r="W37" s="120">
        <v>902</v>
      </c>
      <c r="X37" s="120">
        <v>411</v>
      </c>
      <c r="Y37" s="120">
        <f>SUM(Y33:Y36)</f>
        <v>11202</v>
      </c>
      <c r="Z37" s="120">
        <f>SUM(Z33:Z36)</f>
        <v>7899</v>
      </c>
      <c r="AA37" s="120">
        <f>SUM(AA33:AA36)</f>
        <v>3303</v>
      </c>
      <c r="AC37" s="266"/>
      <c r="AD37" s="266"/>
    </row>
    <row r="38" spans="1:32" s="326" customFormat="1" ht="14.25" customHeight="1" x14ac:dyDescent="0.25">
      <c r="A38" s="389"/>
      <c r="B38" s="390"/>
      <c r="C38" s="390"/>
      <c r="D38" s="390"/>
      <c r="E38" s="390"/>
      <c r="F38" s="390"/>
      <c r="G38" s="47"/>
      <c r="H38" s="47"/>
      <c r="I38" s="47"/>
      <c r="J38" s="390"/>
      <c r="K38" s="47"/>
      <c r="L38" s="47"/>
      <c r="M38" s="47"/>
      <c r="N38" s="47"/>
      <c r="O38" s="47"/>
      <c r="P38" s="47"/>
      <c r="Q38" s="47"/>
      <c r="R38" s="47"/>
      <c r="S38" s="390"/>
      <c r="T38" s="390"/>
      <c r="U38" s="390"/>
      <c r="V38" s="390"/>
      <c r="W38" s="390"/>
      <c r="X38" s="390"/>
      <c r="Y38" s="390"/>
      <c r="Z38" s="391"/>
      <c r="AA38" s="391"/>
    </row>
    <row r="39" spans="1:32" x14ac:dyDescent="0.25">
      <c r="A39" s="388" t="s">
        <v>164</v>
      </c>
      <c r="B39" s="127"/>
      <c r="C39" s="127"/>
      <c r="D39" s="127"/>
      <c r="E39" s="127"/>
      <c r="F39" s="127"/>
      <c r="G39" s="47"/>
      <c r="H39" s="47"/>
      <c r="I39" s="47"/>
      <c r="J39" s="127"/>
      <c r="K39" s="47"/>
      <c r="L39" s="47"/>
      <c r="M39" s="47"/>
      <c r="N39" s="47"/>
      <c r="O39" s="47"/>
      <c r="P39" s="47"/>
      <c r="Q39" s="47"/>
      <c r="R39" s="47"/>
      <c r="S39" s="127"/>
      <c r="T39" s="127"/>
      <c r="U39" s="127"/>
      <c r="V39" s="127"/>
      <c r="W39" s="127"/>
      <c r="X39" s="127"/>
      <c r="Y39" s="127"/>
      <c r="Z39" s="127"/>
      <c r="AA39" s="127"/>
      <c r="AC39" s="266"/>
      <c r="AD39" s="266"/>
    </row>
    <row r="40" spans="1:32" s="394" customFormat="1" x14ac:dyDescent="0.25">
      <c r="A40" s="381" t="s">
        <v>33</v>
      </c>
      <c r="B40" s="392">
        <v>527</v>
      </c>
      <c r="C40" s="392">
        <v>192</v>
      </c>
      <c r="D40" s="392">
        <v>182</v>
      </c>
      <c r="E40" s="392">
        <v>381</v>
      </c>
      <c r="F40" s="392">
        <v>155</v>
      </c>
      <c r="G40" s="47" t="s">
        <v>226</v>
      </c>
      <c r="H40" s="47" t="s">
        <v>226</v>
      </c>
      <c r="I40" s="47" t="s">
        <v>226</v>
      </c>
      <c r="J40" s="392">
        <v>130</v>
      </c>
      <c r="K40" s="47" t="s">
        <v>226</v>
      </c>
      <c r="L40" s="47" t="s">
        <v>226</v>
      </c>
      <c r="M40" s="47" t="s">
        <v>226</v>
      </c>
      <c r="N40" s="47" t="s">
        <v>226</v>
      </c>
      <c r="O40" s="47" t="s">
        <v>226</v>
      </c>
      <c r="P40" s="47" t="s">
        <v>226</v>
      </c>
      <c r="Q40" s="47" t="s">
        <v>226</v>
      </c>
      <c r="R40" s="47" t="s">
        <v>226</v>
      </c>
      <c r="S40" s="392">
        <v>911</v>
      </c>
      <c r="T40" s="392">
        <v>76</v>
      </c>
      <c r="U40" s="392">
        <v>13</v>
      </c>
      <c r="V40" s="392">
        <v>28</v>
      </c>
      <c r="W40" s="392">
        <v>221</v>
      </c>
      <c r="X40" s="392">
        <v>112</v>
      </c>
      <c r="Y40" s="127">
        <v>2928</v>
      </c>
      <c r="Z40" s="127">
        <v>2374</v>
      </c>
      <c r="AA40" s="127">
        <v>554</v>
      </c>
      <c r="AB40" s="393"/>
    </row>
    <row r="41" spans="1:32" s="394" customFormat="1" x14ac:dyDescent="0.25">
      <c r="A41" s="381" t="s">
        <v>34</v>
      </c>
      <c r="B41" s="392">
        <v>612</v>
      </c>
      <c r="C41" s="392">
        <v>241</v>
      </c>
      <c r="D41" s="392">
        <v>219</v>
      </c>
      <c r="E41" s="392">
        <v>435</v>
      </c>
      <c r="F41" s="392">
        <v>213</v>
      </c>
      <c r="G41" s="47" t="s">
        <v>226</v>
      </c>
      <c r="H41" s="47" t="s">
        <v>226</v>
      </c>
      <c r="I41" s="47" t="s">
        <v>226</v>
      </c>
      <c r="J41" s="392">
        <v>140</v>
      </c>
      <c r="K41" s="47" t="s">
        <v>226</v>
      </c>
      <c r="L41" s="47" t="s">
        <v>226</v>
      </c>
      <c r="M41" s="47" t="s">
        <v>226</v>
      </c>
      <c r="N41" s="47" t="s">
        <v>226</v>
      </c>
      <c r="O41" s="47" t="s">
        <v>226</v>
      </c>
      <c r="P41" s="47" t="s">
        <v>226</v>
      </c>
      <c r="Q41" s="47" t="s">
        <v>226</v>
      </c>
      <c r="R41" s="47" t="s">
        <v>226</v>
      </c>
      <c r="S41" s="392">
        <v>931</v>
      </c>
      <c r="T41" s="392">
        <v>89</v>
      </c>
      <c r="U41" s="395">
        <v>10</v>
      </c>
      <c r="V41" s="392">
        <v>27</v>
      </c>
      <c r="W41" s="392">
        <v>312</v>
      </c>
      <c r="X41" s="392">
        <v>119</v>
      </c>
      <c r="Y41" s="127">
        <v>3348</v>
      </c>
      <c r="Z41" s="127">
        <v>2885</v>
      </c>
      <c r="AA41" s="127">
        <v>463</v>
      </c>
      <c r="AC41" s="396"/>
    </row>
    <row r="42" spans="1:32" s="394" customFormat="1" x14ac:dyDescent="0.25">
      <c r="A42" s="397" t="s">
        <v>35</v>
      </c>
      <c r="B42" s="392">
        <v>433</v>
      </c>
      <c r="C42" s="392">
        <v>167</v>
      </c>
      <c r="D42" s="392">
        <v>141</v>
      </c>
      <c r="E42" s="392">
        <v>278</v>
      </c>
      <c r="F42" s="392">
        <v>145</v>
      </c>
      <c r="G42" s="47" t="s">
        <v>226</v>
      </c>
      <c r="H42" s="47" t="s">
        <v>226</v>
      </c>
      <c r="I42" s="47" t="s">
        <v>226</v>
      </c>
      <c r="J42" s="392">
        <v>81</v>
      </c>
      <c r="K42" s="47" t="s">
        <v>226</v>
      </c>
      <c r="L42" s="47" t="s">
        <v>226</v>
      </c>
      <c r="M42" s="47" t="s">
        <v>226</v>
      </c>
      <c r="N42" s="47" t="s">
        <v>226</v>
      </c>
      <c r="O42" s="47" t="s">
        <v>226</v>
      </c>
      <c r="P42" s="47" t="s">
        <v>226</v>
      </c>
      <c r="Q42" s="47" t="s">
        <v>226</v>
      </c>
      <c r="R42" s="47" t="s">
        <v>226</v>
      </c>
      <c r="S42" s="392">
        <v>758</v>
      </c>
      <c r="T42" s="392">
        <v>69</v>
      </c>
      <c r="U42" s="392">
        <v>17</v>
      </c>
      <c r="V42" s="392">
        <v>18</v>
      </c>
      <c r="W42" s="392">
        <v>217</v>
      </c>
      <c r="X42" s="392">
        <v>68</v>
      </c>
      <c r="Y42" s="127">
        <v>2392</v>
      </c>
      <c r="Z42" s="127">
        <v>2018</v>
      </c>
      <c r="AA42" s="127">
        <v>375</v>
      </c>
      <c r="AC42" s="396"/>
    </row>
    <row r="43" spans="1:32" s="394" customFormat="1" x14ac:dyDescent="0.25">
      <c r="A43" s="397" t="s">
        <v>36</v>
      </c>
      <c r="B43" s="392">
        <v>568</v>
      </c>
      <c r="C43" s="392">
        <v>196</v>
      </c>
      <c r="D43" s="392">
        <v>310</v>
      </c>
      <c r="E43" s="395">
        <v>452</v>
      </c>
      <c r="F43" s="392">
        <v>195</v>
      </c>
      <c r="G43" s="47" t="s">
        <v>226</v>
      </c>
      <c r="H43" s="47" t="s">
        <v>226</v>
      </c>
      <c r="I43" s="47" t="s">
        <v>226</v>
      </c>
      <c r="J43" s="395">
        <v>36</v>
      </c>
      <c r="K43" s="47" t="s">
        <v>226</v>
      </c>
      <c r="L43" s="47" t="s">
        <v>226</v>
      </c>
      <c r="M43" s="47" t="s">
        <v>226</v>
      </c>
      <c r="N43" s="47" t="s">
        <v>226</v>
      </c>
      <c r="O43" s="47" t="s">
        <v>226</v>
      </c>
      <c r="P43" s="47" t="s">
        <v>226</v>
      </c>
      <c r="Q43" s="47" t="s">
        <v>226</v>
      </c>
      <c r="R43" s="47" t="s">
        <v>226</v>
      </c>
      <c r="S43" s="392">
        <v>1052</v>
      </c>
      <c r="T43" s="392">
        <v>61</v>
      </c>
      <c r="U43" s="392">
        <v>23</v>
      </c>
      <c r="V43" s="392">
        <v>29</v>
      </c>
      <c r="W43" s="392">
        <v>238</v>
      </c>
      <c r="X43" s="392">
        <v>61</v>
      </c>
      <c r="Y43" s="127">
        <v>3221</v>
      </c>
      <c r="Z43" s="127">
        <v>2770</v>
      </c>
      <c r="AA43" s="127">
        <v>450</v>
      </c>
      <c r="AC43" s="396"/>
    </row>
    <row r="44" spans="1:32" s="399" customFormat="1" x14ac:dyDescent="0.25">
      <c r="A44" s="398" t="s">
        <v>46</v>
      </c>
      <c r="B44" s="127">
        <f t="shared" ref="B44:AA44" si="0">SUM(B40:B43)</f>
        <v>2140</v>
      </c>
      <c r="C44" s="127">
        <f t="shared" si="0"/>
        <v>796</v>
      </c>
      <c r="D44" s="127">
        <f t="shared" si="0"/>
        <v>852</v>
      </c>
      <c r="E44" s="127">
        <f t="shared" si="0"/>
        <v>1546</v>
      </c>
      <c r="F44" s="127">
        <f t="shared" si="0"/>
        <v>708</v>
      </c>
      <c r="G44" s="47" t="s">
        <v>226</v>
      </c>
      <c r="H44" s="47" t="s">
        <v>226</v>
      </c>
      <c r="I44" s="47" t="s">
        <v>226</v>
      </c>
      <c r="J44" s="127">
        <f t="shared" si="0"/>
        <v>387</v>
      </c>
      <c r="K44" s="47" t="s">
        <v>226</v>
      </c>
      <c r="L44" s="47" t="s">
        <v>226</v>
      </c>
      <c r="M44" s="47" t="s">
        <v>226</v>
      </c>
      <c r="N44" s="47" t="s">
        <v>226</v>
      </c>
      <c r="O44" s="47" t="s">
        <v>226</v>
      </c>
      <c r="P44" s="47" t="s">
        <v>226</v>
      </c>
      <c r="Q44" s="47" t="s">
        <v>226</v>
      </c>
      <c r="R44" s="47" t="s">
        <v>226</v>
      </c>
      <c r="S44" s="127">
        <f t="shared" si="0"/>
        <v>3652</v>
      </c>
      <c r="T44" s="127">
        <f t="shared" si="0"/>
        <v>295</v>
      </c>
      <c r="U44" s="127">
        <f t="shared" si="0"/>
        <v>63</v>
      </c>
      <c r="V44" s="127">
        <f t="shared" si="0"/>
        <v>102</v>
      </c>
      <c r="W44" s="127">
        <f t="shared" si="0"/>
        <v>988</v>
      </c>
      <c r="X44" s="127">
        <f t="shared" si="0"/>
        <v>360</v>
      </c>
      <c r="Y44" s="127">
        <f t="shared" si="0"/>
        <v>11889</v>
      </c>
      <c r="Z44" s="127">
        <f t="shared" si="0"/>
        <v>10047</v>
      </c>
      <c r="AA44" s="127">
        <f t="shared" si="0"/>
        <v>1842</v>
      </c>
      <c r="AC44" s="400"/>
    </row>
    <row r="45" spans="1:32" s="399" customFormat="1" x14ac:dyDescent="0.25">
      <c r="A45" s="398"/>
      <c r="B45" s="127"/>
      <c r="C45" s="127"/>
      <c r="D45" s="127"/>
      <c r="E45" s="127"/>
      <c r="F45" s="127"/>
      <c r="G45" s="48"/>
      <c r="H45" s="48"/>
      <c r="I45" s="48"/>
      <c r="J45" s="127"/>
      <c r="K45" s="48"/>
      <c r="L45" s="48"/>
      <c r="M45" s="48"/>
      <c r="N45" s="48"/>
      <c r="O45" s="48"/>
      <c r="P45" s="48"/>
      <c r="Q45" s="48"/>
      <c r="R45" s="48"/>
      <c r="S45" s="127"/>
      <c r="T45" s="127"/>
      <c r="U45" s="127"/>
      <c r="V45" s="127"/>
      <c r="W45" s="127"/>
      <c r="X45" s="127"/>
      <c r="Y45" s="127"/>
      <c r="Z45" s="127"/>
      <c r="AA45" s="127"/>
      <c r="AC45" s="400"/>
    </row>
    <row r="46" spans="1:32" s="399" customFormat="1" x14ac:dyDescent="0.25">
      <c r="A46" s="369" t="s">
        <v>13</v>
      </c>
      <c r="B46" s="120"/>
      <c r="C46" s="120"/>
      <c r="D46" s="120"/>
      <c r="E46" s="120"/>
      <c r="F46" s="120"/>
      <c r="G46" s="47"/>
      <c r="H46" s="47"/>
      <c r="I46" s="47"/>
      <c r="J46" s="120"/>
      <c r="K46" s="47"/>
      <c r="L46" s="47"/>
      <c r="M46" s="47"/>
      <c r="N46" s="47"/>
      <c r="O46" s="47"/>
      <c r="P46" s="47"/>
      <c r="Q46" s="47"/>
      <c r="R46" s="47"/>
      <c r="S46" s="120"/>
      <c r="T46" s="120"/>
      <c r="U46" s="120"/>
      <c r="V46" s="120"/>
      <c r="W46" s="120"/>
      <c r="X46" s="120"/>
      <c r="Y46" s="120"/>
      <c r="Z46" s="120"/>
      <c r="AA46" s="401"/>
      <c r="AC46" s="400"/>
    </row>
    <row r="47" spans="1:32" s="399" customFormat="1" x14ac:dyDescent="0.25">
      <c r="A47" s="402" t="s">
        <v>33</v>
      </c>
      <c r="B47" s="385">
        <v>486</v>
      </c>
      <c r="C47" s="385">
        <v>206</v>
      </c>
      <c r="D47" s="385">
        <v>196</v>
      </c>
      <c r="E47" s="385">
        <v>435</v>
      </c>
      <c r="F47" s="385">
        <v>217</v>
      </c>
      <c r="G47" s="47" t="s">
        <v>226</v>
      </c>
      <c r="H47" s="47" t="s">
        <v>226</v>
      </c>
      <c r="I47" s="47" t="s">
        <v>226</v>
      </c>
      <c r="J47" s="385">
        <v>93</v>
      </c>
      <c r="K47" s="47" t="s">
        <v>226</v>
      </c>
      <c r="L47" s="47" t="s">
        <v>226</v>
      </c>
      <c r="M47" s="47" t="s">
        <v>226</v>
      </c>
      <c r="N47" s="47" t="s">
        <v>226</v>
      </c>
      <c r="O47" s="47" t="s">
        <v>226</v>
      </c>
      <c r="P47" s="47" t="s">
        <v>226</v>
      </c>
      <c r="Q47" s="47" t="s">
        <v>226</v>
      </c>
      <c r="R47" s="47" t="s">
        <v>226</v>
      </c>
      <c r="S47" s="385">
        <v>918</v>
      </c>
      <c r="T47" s="385">
        <v>77</v>
      </c>
      <c r="U47" s="385">
        <v>10</v>
      </c>
      <c r="V47" s="385">
        <v>23</v>
      </c>
      <c r="W47" s="385">
        <v>259</v>
      </c>
      <c r="X47" s="385">
        <v>96</v>
      </c>
      <c r="Y47" s="120">
        <f>SUM(B47:X47)</f>
        <v>3016</v>
      </c>
      <c r="Z47" s="120">
        <v>2848</v>
      </c>
      <c r="AA47" s="120">
        <v>168</v>
      </c>
      <c r="AB47" s="400"/>
      <c r="AC47" s="403"/>
    </row>
    <row r="48" spans="1:32" s="399" customFormat="1" x14ac:dyDescent="0.25">
      <c r="A48" s="402" t="s">
        <v>34</v>
      </c>
      <c r="B48" s="385">
        <v>569</v>
      </c>
      <c r="C48" s="385">
        <v>252</v>
      </c>
      <c r="D48" s="385">
        <v>204</v>
      </c>
      <c r="E48" s="385">
        <v>384</v>
      </c>
      <c r="F48" s="385">
        <v>190</v>
      </c>
      <c r="G48" s="47" t="s">
        <v>226</v>
      </c>
      <c r="H48" s="47" t="s">
        <v>226</v>
      </c>
      <c r="I48" s="47" t="s">
        <v>226</v>
      </c>
      <c r="J48" s="385">
        <v>110</v>
      </c>
      <c r="K48" s="47" t="s">
        <v>226</v>
      </c>
      <c r="L48" s="47" t="s">
        <v>226</v>
      </c>
      <c r="M48" s="47" t="s">
        <v>226</v>
      </c>
      <c r="N48" s="47" t="s">
        <v>226</v>
      </c>
      <c r="O48" s="47" t="s">
        <v>226</v>
      </c>
      <c r="P48" s="47" t="s">
        <v>226</v>
      </c>
      <c r="Q48" s="47" t="s">
        <v>226</v>
      </c>
      <c r="R48" s="47" t="s">
        <v>226</v>
      </c>
      <c r="S48" s="385">
        <v>864</v>
      </c>
      <c r="T48" s="385">
        <v>72</v>
      </c>
      <c r="U48" s="385">
        <v>59</v>
      </c>
      <c r="V48" s="385">
        <v>22</v>
      </c>
      <c r="W48" s="385">
        <v>256</v>
      </c>
      <c r="X48" s="385">
        <v>79</v>
      </c>
      <c r="Y48" s="120">
        <v>3061</v>
      </c>
      <c r="Z48" s="120">
        <v>2762</v>
      </c>
      <c r="AA48" s="120">
        <v>299</v>
      </c>
      <c r="AC48" s="400"/>
    </row>
    <row r="49" spans="1:29" s="399" customFormat="1" x14ac:dyDescent="0.25">
      <c r="A49" s="402" t="s">
        <v>35</v>
      </c>
      <c r="B49" s="385">
        <v>428</v>
      </c>
      <c r="C49" s="385">
        <v>210</v>
      </c>
      <c r="D49" s="385">
        <v>174</v>
      </c>
      <c r="E49" s="385">
        <v>270</v>
      </c>
      <c r="F49" s="385">
        <v>193</v>
      </c>
      <c r="G49" s="47" t="s">
        <v>226</v>
      </c>
      <c r="H49" s="47" t="s">
        <v>226</v>
      </c>
      <c r="I49" s="47" t="s">
        <v>226</v>
      </c>
      <c r="J49" s="385">
        <v>75</v>
      </c>
      <c r="K49" s="47" t="s">
        <v>226</v>
      </c>
      <c r="L49" s="47" t="s">
        <v>226</v>
      </c>
      <c r="M49" s="47" t="s">
        <v>226</v>
      </c>
      <c r="N49" s="47" t="s">
        <v>226</v>
      </c>
      <c r="O49" s="47" t="s">
        <v>226</v>
      </c>
      <c r="P49" s="47" t="s">
        <v>226</v>
      </c>
      <c r="Q49" s="47" t="s">
        <v>226</v>
      </c>
      <c r="R49" s="47" t="s">
        <v>226</v>
      </c>
      <c r="S49" s="385">
        <v>801</v>
      </c>
      <c r="T49" s="385">
        <v>73</v>
      </c>
      <c r="U49" s="385">
        <v>17</v>
      </c>
      <c r="V49" s="385">
        <v>16</v>
      </c>
      <c r="W49" s="385">
        <v>209</v>
      </c>
      <c r="X49" s="385">
        <v>77</v>
      </c>
      <c r="Y49" s="120">
        <v>2543</v>
      </c>
      <c r="Z49" s="120">
        <v>2320</v>
      </c>
      <c r="AA49" s="120">
        <v>223</v>
      </c>
      <c r="AC49" s="400"/>
    </row>
    <row r="50" spans="1:29" s="399" customFormat="1" x14ac:dyDescent="0.25">
      <c r="A50" s="402" t="s">
        <v>36</v>
      </c>
      <c r="B50" s="385">
        <v>623</v>
      </c>
      <c r="C50" s="385">
        <v>199</v>
      </c>
      <c r="D50" s="385">
        <v>330</v>
      </c>
      <c r="E50" s="385">
        <v>413</v>
      </c>
      <c r="F50" s="385">
        <v>164</v>
      </c>
      <c r="G50" s="47" t="s">
        <v>226</v>
      </c>
      <c r="H50" s="47" t="s">
        <v>226</v>
      </c>
      <c r="I50" s="47" t="s">
        <v>226</v>
      </c>
      <c r="J50" s="385">
        <v>77</v>
      </c>
      <c r="K50" s="47" t="s">
        <v>226</v>
      </c>
      <c r="L50" s="47" t="s">
        <v>226</v>
      </c>
      <c r="M50" s="47" t="s">
        <v>226</v>
      </c>
      <c r="N50" s="47" t="s">
        <v>226</v>
      </c>
      <c r="O50" s="47" t="s">
        <v>226</v>
      </c>
      <c r="P50" s="47" t="s">
        <v>226</v>
      </c>
      <c r="Q50" s="47" t="s">
        <v>226</v>
      </c>
      <c r="R50" s="47" t="s">
        <v>226</v>
      </c>
      <c r="S50" s="385">
        <v>1091</v>
      </c>
      <c r="T50" s="385">
        <v>64</v>
      </c>
      <c r="U50" s="385">
        <v>-9</v>
      </c>
      <c r="V50" s="385">
        <v>38</v>
      </c>
      <c r="W50" s="385">
        <v>228</v>
      </c>
      <c r="X50" s="385">
        <v>39</v>
      </c>
      <c r="Y50" s="120">
        <v>3257</v>
      </c>
      <c r="Z50" s="120">
        <v>2110</v>
      </c>
      <c r="AA50" s="120">
        <v>1147</v>
      </c>
      <c r="AC50" s="400"/>
    </row>
    <row r="51" spans="1:29" s="399" customFormat="1" x14ac:dyDescent="0.25">
      <c r="A51" s="404" t="s">
        <v>37</v>
      </c>
      <c r="B51" s="120">
        <v>2106</v>
      </c>
      <c r="C51" s="120">
        <v>867</v>
      </c>
      <c r="D51" s="120">
        <v>904</v>
      </c>
      <c r="E51" s="120">
        <v>1502</v>
      </c>
      <c r="F51" s="120">
        <v>764</v>
      </c>
      <c r="G51" s="50" t="s">
        <v>226</v>
      </c>
      <c r="H51" s="50" t="s">
        <v>226</v>
      </c>
      <c r="I51" s="50" t="s">
        <v>226</v>
      </c>
      <c r="J51" s="120">
        <v>355</v>
      </c>
      <c r="K51" s="50" t="s">
        <v>226</v>
      </c>
      <c r="L51" s="50" t="s">
        <v>226</v>
      </c>
      <c r="M51" s="50" t="s">
        <v>226</v>
      </c>
      <c r="N51" s="50" t="s">
        <v>226</v>
      </c>
      <c r="O51" s="50" t="s">
        <v>226</v>
      </c>
      <c r="P51" s="50" t="s">
        <v>226</v>
      </c>
      <c r="Q51" s="50" t="s">
        <v>226</v>
      </c>
      <c r="R51" s="50" t="s">
        <v>226</v>
      </c>
      <c r="S51" s="120">
        <v>3674</v>
      </c>
      <c r="T51" s="120">
        <v>286</v>
      </c>
      <c r="U51" s="120">
        <v>77</v>
      </c>
      <c r="V51" s="120">
        <v>99</v>
      </c>
      <c r="W51" s="120">
        <v>952</v>
      </c>
      <c r="X51" s="120">
        <v>291</v>
      </c>
      <c r="Y51" s="120">
        <v>11877</v>
      </c>
      <c r="Z51" s="120">
        <v>10040</v>
      </c>
      <c r="AA51" s="120">
        <v>1837</v>
      </c>
      <c r="AC51" s="400"/>
    </row>
    <row r="52" spans="1:29" s="399" customFormat="1" x14ac:dyDescent="0.25">
      <c r="A52" s="402"/>
      <c r="B52" s="385"/>
      <c r="C52" s="385"/>
      <c r="D52" s="385"/>
      <c r="E52" s="385"/>
      <c r="F52" s="385"/>
      <c r="G52" s="47"/>
      <c r="H52" s="47"/>
      <c r="I52" s="47"/>
      <c r="J52" s="385"/>
      <c r="K52" s="47"/>
      <c r="L52" s="47"/>
      <c r="M52" s="47"/>
      <c r="N52" s="47"/>
      <c r="O52" s="47"/>
      <c r="P52" s="47"/>
      <c r="Q52" s="47"/>
      <c r="R52" s="47"/>
      <c r="S52" s="385"/>
      <c r="T52" s="385"/>
      <c r="U52" s="385"/>
      <c r="V52" s="385"/>
      <c r="W52" s="385"/>
      <c r="X52" s="385"/>
      <c r="Y52" s="120"/>
      <c r="Z52" s="120"/>
      <c r="AA52" s="120"/>
      <c r="AC52" s="400"/>
    </row>
    <row r="53" spans="1:29" s="399" customFormat="1" x14ac:dyDescent="0.25">
      <c r="A53" s="404" t="s">
        <v>227</v>
      </c>
      <c r="B53" s="385"/>
      <c r="C53" s="385"/>
      <c r="D53" s="385"/>
      <c r="E53" s="385"/>
      <c r="F53" s="385"/>
      <c r="G53" s="628"/>
      <c r="H53" s="628"/>
      <c r="I53" s="628"/>
      <c r="J53" s="385"/>
      <c r="K53" s="100"/>
      <c r="L53" s="100"/>
      <c r="M53" s="100"/>
      <c r="N53" s="100"/>
      <c r="O53" s="100"/>
      <c r="P53" s="100"/>
      <c r="Q53" s="100"/>
      <c r="R53" s="100"/>
      <c r="S53" s="385"/>
      <c r="T53" s="385"/>
      <c r="U53" s="385"/>
      <c r="V53" s="385"/>
      <c r="W53" s="385"/>
      <c r="X53" s="385"/>
      <c r="Y53" s="120"/>
      <c r="Z53" s="120"/>
      <c r="AA53" s="120"/>
      <c r="AC53" s="400"/>
    </row>
    <row r="54" spans="1:29" s="399" customFormat="1" x14ac:dyDescent="0.25">
      <c r="A54" s="405" t="s">
        <v>33</v>
      </c>
      <c r="B54" s="385">
        <v>634</v>
      </c>
      <c r="C54" s="385">
        <v>231</v>
      </c>
      <c r="D54" s="385">
        <v>302</v>
      </c>
      <c r="E54" s="385">
        <v>518</v>
      </c>
      <c r="F54" s="385">
        <v>186</v>
      </c>
      <c r="G54" s="385">
        <v>11</v>
      </c>
      <c r="H54" s="385">
        <v>83</v>
      </c>
      <c r="I54" s="385">
        <v>8</v>
      </c>
      <c r="J54" s="120">
        <v>102</v>
      </c>
      <c r="K54" s="100">
        <v>275</v>
      </c>
      <c r="L54" s="100">
        <v>25</v>
      </c>
      <c r="M54" s="100">
        <v>112</v>
      </c>
      <c r="N54" s="100">
        <v>53</v>
      </c>
      <c r="O54" s="100">
        <v>30</v>
      </c>
      <c r="P54" s="100">
        <v>583</v>
      </c>
      <c r="Q54" s="100">
        <v>34</v>
      </c>
      <c r="R54" s="100">
        <v>19</v>
      </c>
      <c r="S54" s="120">
        <v>1131</v>
      </c>
      <c r="T54" s="385">
        <v>71</v>
      </c>
      <c r="U54" s="385">
        <v>10</v>
      </c>
      <c r="V54" s="385">
        <v>21</v>
      </c>
      <c r="W54" s="385">
        <v>258</v>
      </c>
      <c r="X54" s="385">
        <v>51</v>
      </c>
      <c r="Y54" s="120">
        <v>3515</v>
      </c>
      <c r="Z54" s="120">
        <v>2590</v>
      </c>
      <c r="AA54" s="120">
        <v>925</v>
      </c>
      <c r="AC54" s="400"/>
    </row>
    <row r="55" spans="1:29" s="399" customFormat="1" x14ac:dyDescent="0.25">
      <c r="A55" s="406" t="s">
        <v>34</v>
      </c>
      <c r="B55" s="407">
        <v>622</v>
      </c>
      <c r="C55" s="407">
        <v>241</v>
      </c>
      <c r="D55" s="407">
        <v>314</v>
      </c>
      <c r="E55" s="407">
        <v>423</v>
      </c>
      <c r="F55" s="407">
        <v>198</v>
      </c>
      <c r="G55" s="407">
        <v>10</v>
      </c>
      <c r="H55" s="407">
        <v>85</v>
      </c>
      <c r="I55" s="407">
        <v>10</v>
      </c>
      <c r="J55" s="408">
        <v>105</v>
      </c>
      <c r="K55" s="111">
        <v>0</v>
      </c>
      <c r="L55" s="111">
        <v>33</v>
      </c>
      <c r="M55" s="111">
        <v>137</v>
      </c>
      <c r="N55" s="111">
        <v>50</v>
      </c>
      <c r="O55" s="111">
        <v>35</v>
      </c>
      <c r="P55" s="111">
        <v>683</v>
      </c>
      <c r="Q55" s="111">
        <v>35</v>
      </c>
      <c r="R55" s="111">
        <v>27</v>
      </c>
      <c r="S55" s="408">
        <v>1000</v>
      </c>
      <c r="T55" s="407">
        <v>60</v>
      </c>
      <c r="U55" s="407">
        <v>14</v>
      </c>
      <c r="V55" s="407">
        <v>13</v>
      </c>
      <c r="W55" s="407">
        <v>283</v>
      </c>
      <c r="X55" s="407">
        <v>30</v>
      </c>
      <c r="Y55" s="408">
        <v>3303</v>
      </c>
      <c r="Z55" s="408">
        <v>2740</v>
      </c>
      <c r="AA55" s="408">
        <v>563</v>
      </c>
      <c r="AC55" s="400"/>
    </row>
    <row r="56" spans="1:29" x14ac:dyDescent="0.25">
      <c r="A56" s="409"/>
      <c r="B56" s="410"/>
      <c r="C56" s="410"/>
      <c r="D56" s="410"/>
      <c r="E56" s="410"/>
      <c r="F56" s="410"/>
      <c r="G56" s="410"/>
      <c r="H56" s="410"/>
      <c r="I56" s="410"/>
      <c r="J56" s="410"/>
      <c r="K56" s="410"/>
      <c r="L56" s="410"/>
      <c r="M56" s="410"/>
      <c r="N56" s="410"/>
      <c r="O56" s="410"/>
      <c r="P56" s="410"/>
      <c r="Q56" s="410"/>
      <c r="R56" s="410"/>
      <c r="S56" s="410"/>
      <c r="T56" s="410"/>
      <c r="U56" s="410"/>
      <c r="V56" s="410"/>
      <c r="W56" s="410"/>
      <c r="X56" s="410"/>
      <c r="Y56" s="365"/>
      <c r="Z56" s="411"/>
      <c r="AA56" s="412" t="s">
        <v>47</v>
      </c>
    </row>
    <row r="57" spans="1:29" x14ac:dyDescent="0.25">
      <c r="A57" s="409"/>
      <c r="B57" s="410"/>
      <c r="C57" s="410"/>
      <c r="D57" s="410"/>
      <c r="E57" s="410"/>
      <c r="F57" s="410"/>
      <c r="G57" s="410"/>
      <c r="H57" s="410"/>
      <c r="I57" s="410"/>
      <c r="J57" s="410"/>
      <c r="K57" s="410"/>
      <c r="L57" s="410"/>
      <c r="M57" s="410"/>
      <c r="N57" s="410"/>
      <c r="O57" s="410"/>
      <c r="P57" s="410"/>
      <c r="Q57" s="410"/>
      <c r="R57" s="410"/>
      <c r="S57" s="410"/>
      <c r="T57" s="410"/>
      <c r="U57" s="410"/>
      <c r="V57" s="410"/>
      <c r="W57" s="410"/>
      <c r="X57" s="410"/>
      <c r="Y57" s="413"/>
      <c r="Z57" s="411"/>
      <c r="AA57" s="412"/>
    </row>
    <row r="58" spans="1:29" x14ac:dyDescent="0.25">
      <c r="A58" s="414" t="s">
        <v>194</v>
      </c>
      <c r="B58" s="365"/>
      <c r="C58" s="365"/>
      <c r="D58" s="365"/>
      <c r="E58" s="365"/>
      <c r="F58" s="365"/>
      <c r="G58" s="365"/>
      <c r="H58" s="365"/>
      <c r="I58" s="365"/>
      <c r="J58" s="365"/>
      <c r="K58" s="365"/>
      <c r="L58" s="365"/>
      <c r="M58" s="365"/>
      <c r="N58" s="365"/>
      <c r="O58" s="365"/>
      <c r="P58" s="365"/>
      <c r="Q58" s="365"/>
      <c r="R58" s="365"/>
      <c r="S58" s="365"/>
      <c r="T58" s="365"/>
      <c r="U58" s="365"/>
      <c r="V58" s="365"/>
      <c r="W58" s="365"/>
      <c r="X58" s="365"/>
      <c r="Y58" s="365"/>
      <c r="Z58" s="365"/>
    </row>
    <row r="59" spans="1:29" x14ac:dyDescent="0.25">
      <c r="A59" s="415" t="s">
        <v>195</v>
      </c>
      <c r="B59" s="365"/>
      <c r="C59" s="365"/>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416"/>
    </row>
    <row r="60" spans="1:29" x14ac:dyDescent="0.25">
      <c r="A60" s="415" t="s">
        <v>196</v>
      </c>
      <c r="B60" s="365"/>
      <c r="C60" s="365"/>
      <c r="D60" s="365"/>
      <c r="E60" s="365"/>
      <c r="F60" s="365"/>
      <c r="G60" s="365"/>
      <c r="H60" s="365"/>
      <c r="I60" s="365"/>
      <c r="J60" s="365"/>
      <c r="K60" s="365"/>
      <c r="L60" s="365"/>
      <c r="M60" s="365"/>
      <c r="N60" s="365"/>
      <c r="O60" s="365"/>
      <c r="P60" s="365"/>
      <c r="Q60" s="365"/>
      <c r="R60" s="365"/>
      <c r="S60" s="365"/>
      <c r="T60" s="365"/>
      <c r="U60" s="365"/>
      <c r="V60" s="365"/>
      <c r="W60" s="365"/>
      <c r="X60" s="365"/>
      <c r="Y60" s="365"/>
      <c r="Z60" s="365"/>
      <c r="AA60" s="365"/>
    </row>
    <row r="61" spans="1:29" x14ac:dyDescent="0.25">
      <c r="A61" s="365" t="s">
        <v>197</v>
      </c>
      <c r="B61" s="365"/>
      <c r="C61" s="365"/>
      <c r="D61" s="365"/>
      <c r="E61" s="365"/>
      <c r="F61" s="365"/>
      <c r="G61" s="365"/>
      <c r="H61" s="365"/>
      <c r="I61" s="365"/>
      <c r="J61" s="365"/>
      <c r="K61" s="365"/>
      <c r="L61" s="365"/>
      <c r="M61" s="365"/>
      <c r="N61" s="365"/>
      <c r="O61" s="365"/>
      <c r="P61" s="365"/>
      <c r="Q61" s="365"/>
      <c r="R61" s="365"/>
      <c r="S61" s="365"/>
      <c r="T61" s="365"/>
      <c r="U61" s="365"/>
      <c r="V61" s="365"/>
      <c r="W61" s="365"/>
      <c r="X61" s="365"/>
      <c r="Y61" s="365"/>
      <c r="Z61" s="365"/>
      <c r="AA61" s="365"/>
    </row>
    <row r="62" spans="1:29" x14ac:dyDescent="0.25">
      <c r="A62" s="417" t="s">
        <v>198</v>
      </c>
      <c r="B62" s="365"/>
      <c r="C62" s="365"/>
      <c r="D62" s="365"/>
      <c r="E62" s="365"/>
      <c r="F62" s="365"/>
      <c r="G62" s="365"/>
      <c r="H62" s="365"/>
      <c r="I62" s="365"/>
      <c r="J62" s="365"/>
      <c r="K62" s="365"/>
      <c r="L62" s="365"/>
      <c r="M62" s="365"/>
      <c r="N62" s="365"/>
      <c r="O62" s="365"/>
      <c r="P62" s="365"/>
      <c r="Q62" s="365"/>
      <c r="R62" s="365"/>
      <c r="S62" s="365"/>
      <c r="T62" s="365"/>
      <c r="U62" s="365"/>
      <c r="V62" s="365"/>
      <c r="W62" s="365"/>
      <c r="X62" s="365"/>
      <c r="Y62" s="365"/>
      <c r="Z62" s="365"/>
      <c r="AA62" s="365"/>
    </row>
    <row r="63" spans="1:29" x14ac:dyDescent="0.25">
      <c r="A63" s="418" t="s">
        <v>199</v>
      </c>
      <c r="B63" s="365"/>
      <c r="C63" s="365"/>
      <c r="D63" s="365"/>
      <c r="E63" s="365"/>
      <c r="F63" s="365"/>
      <c r="G63" s="365"/>
      <c r="H63" s="365"/>
      <c r="I63" s="365"/>
      <c r="J63" s="365"/>
      <c r="K63" s="365"/>
      <c r="L63" s="365"/>
      <c r="M63" s="365"/>
      <c r="N63" s="365"/>
      <c r="O63" s="365"/>
      <c r="P63" s="365"/>
      <c r="Q63" s="365"/>
      <c r="R63" s="365"/>
      <c r="S63" s="365"/>
      <c r="T63" s="365"/>
      <c r="U63" s="365"/>
      <c r="V63" s="365"/>
      <c r="W63" s="365"/>
      <c r="X63" s="365"/>
      <c r="Y63" s="365"/>
      <c r="Z63" s="365"/>
      <c r="AA63" s="365"/>
    </row>
    <row r="64" spans="1:29" x14ac:dyDescent="0.25">
      <c r="A64" s="418" t="s">
        <v>200</v>
      </c>
      <c r="B64" s="365"/>
      <c r="C64" s="365"/>
      <c r="D64" s="365"/>
      <c r="E64" s="365"/>
      <c r="F64" s="365"/>
      <c r="G64" s="365"/>
      <c r="H64" s="365"/>
      <c r="I64" s="365"/>
      <c r="J64" s="365"/>
      <c r="K64" s="365"/>
      <c r="L64" s="365"/>
      <c r="M64" s="365"/>
      <c r="N64" s="365"/>
      <c r="O64" s="365"/>
      <c r="P64" s="365"/>
      <c r="Q64" s="365"/>
      <c r="R64" s="365"/>
      <c r="S64" s="365"/>
      <c r="T64" s="365"/>
      <c r="U64" s="365"/>
      <c r="V64" s="365"/>
      <c r="W64" s="365"/>
      <c r="X64" s="365"/>
      <c r="Y64" s="365"/>
      <c r="Z64" s="365"/>
      <c r="AA64" s="365"/>
    </row>
    <row r="65" spans="1:27" x14ac:dyDescent="0.25">
      <c r="A65" s="419" t="s">
        <v>201</v>
      </c>
      <c r="B65" s="420"/>
      <c r="C65" s="420"/>
      <c r="D65" s="420"/>
      <c r="E65" s="420"/>
      <c r="F65" s="420"/>
      <c r="G65" s="420"/>
      <c r="H65" s="420"/>
      <c r="I65" s="420"/>
      <c r="J65" s="420"/>
      <c r="K65" s="420"/>
      <c r="L65" s="420"/>
      <c r="M65" s="420"/>
      <c r="N65" s="420"/>
      <c r="O65" s="420"/>
      <c r="P65" s="420"/>
      <c r="Q65" s="420"/>
      <c r="R65" s="420"/>
      <c r="S65" s="420"/>
      <c r="T65" s="420"/>
      <c r="U65" s="420"/>
      <c r="V65" s="420"/>
      <c r="W65" s="420"/>
      <c r="X65" s="365"/>
      <c r="Y65" s="365"/>
      <c r="Z65" s="365"/>
      <c r="AA65" s="365"/>
    </row>
    <row r="66" spans="1:27" x14ac:dyDescent="0.25">
      <c r="A66" s="420" t="s">
        <v>202</v>
      </c>
      <c r="B66" s="420"/>
      <c r="C66" s="420"/>
      <c r="D66" s="420"/>
      <c r="E66" s="420"/>
      <c r="F66" s="420"/>
      <c r="G66" s="420"/>
      <c r="H66" s="420"/>
      <c r="I66" s="420"/>
      <c r="J66" s="420"/>
      <c r="K66" s="420"/>
      <c r="L66" s="420"/>
      <c r="M66" s="420"/>
      <c r="N66" s="420"/>
      <c r="O66" s="420"/>
      <c r="P66" s="420"/>
      <c r="Q66" s="420"/>
      <c r="R66" s="420"/>
      <c r="S66" s="420"/>
      <c r="T66" s="420"/>
      <c r="U66" s="420"/>
      <c r="V66" s="420"/>
      <c r="W66" s="420"/>
      <c r="X66" s="365"/>
      <c r="Y66" s="421"/>
      <c r="Z66" s="365"/>
      <c r="AA66" s="365"/>
    </row>
    <row r="67" spans="1:27" x14ac:dyDescent="0.25">
      <c r="A67" s="415" t="s">
        <v>203</v>
      </c>
      <c r="B67" s="420"/>
      <c r="C67" s="420"/>
      <c r="D67" s="420"/>
      <c r="E67" s="420"/>
      <c r="F67" s="420"/>
      <c r="G67" s="420"/>
      <c r="H67" s="420"/>
      <c r="I67" s="420"/>
      <c r="J67" s="420"/>
      <c r="K67" s="420"/>
      <c r="L67" s="420"/>
      <c r="M67" s="420"/>
      <c r="N67" s="420"/>
      <c r="O67" s="420"/>
      <c r="P67" s="420"/>
      <c r="Q67" s="420"/>
      <c r="R67" s="420"/>
      <c r="S67" s="420"/>
      <c r="T67" s="420"/>
      <c r="U67" s="420"/>
      <c r="V67" s="420"/>
      <c r="W67" s="420"/>
      <c r="X67" s="365"/>
      <c r="Y67" s="422"/>
      <c r="Z67" s="365"/>
      <c r="AA67" s="365"/>
    </row>
    <row r="68" spans="1:27" x14ac:dyDescent="0.25">
      <c r="A68" s="420" t="s">
        <v>204</v>
      </c>
      <c r="B68" s="420"/>
      <c r="C68" s="420"/>
      <c r="D68" s="420"/>
      <c r="E68" s="420"/>
      <c r="F68" s="420"/>
      <c r="G68" s="420"/>
      <c r="H68" s="420"/>
      <c r="I68" s="420"/>
      <c r="J68" s="420"/>
      <c r="K68" s="420"/>
      <c r="L68" s="420"/>
      <c r="M68" s="420"/>
      <c r="N68" s="420"/>
      <c r="O68" s="420"/>
      <c r="P68" s="420"/>
      <c r="Q68" s="420"/>
      <c r="R68" s="420"/>
      <c r="S68" s="420"/>
      <c r="T68" s="420"/>
      <c r="U68" s="420"/>
      <c r="V68" s="420"/>
      <c r="W68" s="420"/>
      <c r="X68" s="365"/>
      <c r="Y68" s="365"/>
      <c r="Z68" s="365"/>
      <c r="AA68" s="365"/>
    </row>
    <row r="69" spans="1:27" x14ac:dyDescent="0.25">
      <c r="A69" s="423" t="s">
        <v>205</v>
      </c>
      <c r="B69" s="423"/>
      <c r="C69" s="423"/>
      <c r="D69" s="423"/>
      <c r="E69" s="423"/>
      <c r="F69" s="423"/>
      <c r="G69" s="423"/>
      <c r="H69" s="423"/>
      <c r="I69" s="423"/>
      <c r="J69" s="423"/>
      <c r="K69" s="423"/>
      <c r="L69" s="423"/>
      <c r="M69" s="423"/>
      <c r="N69" s="423"/>
      <c r="O69" s="423"/>
      <c r="P69" s="423"/>
      <c r="Q69" s="423"/>
      <c r="R69" s="423"/>
      <c r="S69" s="423"/>
      <c r="T69" s="423"/>
      <c r="U69" s="423"/>
      <c r="V69" s="423"/>
      <c r="W69" s="423"/>
      <c r="X69" s="365"/>
      <c r="Y69" s="420"/>
      <c r="Z69" s="365"/>
      <c r="AA69" s="365"/>
    </row>
    <row r="70" spans="1:27" x14ac:dyDescent="0.25">
      <c r="A70" s="420" t="s">
        <v>206</v>
      </c>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4"/>
      <c r="AA70" s="424"/>
    </row>
    <row r="71" spans="1:27" x14ac:dyDescent="0.25">
      <c r="A71" s="265" t="s">
        <v>257</v>
      </c>
      <c r="B71" s="423"/>
      <c r="C71" s="423"/>
      <c r="D71" s="423"/>
      <c r="E71" s="423"/>
      <c r="F71" s="423"/>
      <c r="G71" s="423"/>
      <c r="H71" s="423"/>
      <c r="I71" s="423"/>
      <c r="J71" s="423"/>
      <c r="K71" s="423"/>
      <c r="L71" s="423"/>
      <c r="M71" s="423"/>
      <c r="N71" s="423"/>
      <c r="O71" s="423"/>
      <c r="P71" s="423"/>
      <c r="Q71" s="423"/>
      <c r="R71" s="423"/>
      <c r="S71" s="423"/>
      <c r="T71" s="423"/>
      <c r="U71" s="420"/>
      <c r="V71" s="420"/>
      <c r="W71" s="420"/>
      <c r="X71" s="420"/>
      <c r="Y71" s="423"/>
      <c r="Z71" s="424"/>
      <c r="AA71" s="424"/>
    </row>
    <row r="72" spans="1:27" x14ac:dyDescent="0.25">
      <c r="A72" s="262" t="s">
        <v>258</v>
      </c>
      <c r="B72" s="425"/>
      <c r="C72" s="425"/>
      <c r="D72" s="425"/>
      <c r="E72" s="425"/>
      <c r="F72" s="425"/>
      <c r="G72" s="425"/>
      <c r="H72" s="425"/>
      <c r="I72" s="425"/>
      <c r="J72" s="425"/>
      <c r="K72" s="425"/>
      <c r="L72" s="425"/>
      <c r="M72" s="425"/>
      <c r="N72" s="425"/>
      <c r="O72" s="425"/>
      <c r="P72" s="425"/>
      <c r="Q72" s="425"/>
      <c r="R72" s="425"/>
      <c r="S72" s="425"/>
      <c r="T72" s="425"/>
      <c r="U72" s="423"/>
      <c r="V72" s="423"/>
      <c r="W72" s="423"/>
      <c r="X72" s="423"/>
      <c r="Y72" s="425"/>
      <c r="Z72" s="423"/>
      <c r="AA72" s="423"/>
    </row>
    <row r="73" spans="1:27" s="425" customFormat="1" x14ac:dyDescent="0.25">
      <c r="A73" s="26" t="s">
        <v>259</v>
      </c>
    </row>
    <row r="74" spans="1:27" s="425" customFormat="1" x14ac:dyDescent="0.25">
      <c r="A74" s="262" t="s">
        <v>260</v>
      </c>
      <c r="B74" s="265"/>
      <c r="C74" s="265"/>
      <c r="D74" s="265"/>
      <c r="E74" s="265"/>
      <c r="F74" s="265"/>
      <c r="G74" s="265"/>
      <c r="H74" s="265"/>
      <c r="I74" s="265"/>
      <c r="J74" s="265"/>
      <c r="K74" s="265"/>
      <c r="L74" s="265"/>
      <c r="M74" s="265"/>
      <c r="N74" s="265"/>
      <c r="O74" s="265"/>
      <c r="P74" s="265"/>
      <c r="Q74" s="265"/>
      <c r="R74" s="265"/>
      <c r="S74" s="265"/>
      <c r="T74" s="265"/>
      <c r="Y74" s="265"/>
    </row>
    <row r="75" spans="1:27" x14ac:dyDescent="0.25">
      <c r="A75" s="262" t="s">
        <v>265</v>
      </c>
    </row>
    <row r="79" spans="1:27" ht="15" x14ac:dyDescent="0.25">
      <c r="A79" s="426"/>
    </row>
    <row r="80" spans="1:27" ht="15" x14ac:dyDescent="0.25">
      <c r="A80" s="426"/>
    </row>
    <row r="81" spans="1:1" ht="15" x14ac:dyDescent="0.25">
      <c r="A81" s="426"/>
    </row>
    <row r="82" spans="1:1" ht="15" x14ac:dyDescent="0.25">
      <c r="A82" s="426"/>
    </row>
    <row r="83" spans="1:1" ht="15" x14ac:dyDescent="0.25">
      <c r="A83" s="426"/>
    </row>
    <row r="84" spans="1:1" ht="15" x14ac:dyDescent="0.25">
      <c r="A84" s="426"/>
    </row>
    <row r="85" spans="1:1" ht="15" x14ac:dyDescent="0.25">
      <c r="A85" s="426"/>
    </row>
  </sheetData>
  <mergeCells count="18">
    <mergeCell ref="A1:AA1"/>
    <mergeCell ref="K3:S3"/>
    <mergeCell ref="Y3:Y4"/>
    <mergeCell ref="X3:X4"/>
    <mergeCell ref="W3:W4"/>
    <mergeCell ref="T3:T4"/>
    <mergeCell ref="U3:U4"/>
    <mergeCell ref="V3:V4"/>
    <mergeCell ref="A3:A4"/>
    <mergeCell ref="F3:F4"/>
    <mergeCell ref="E3:E4"/>
    <mergeCell ref="D3:D4"/>
    <mergeCell ref="C3:C4"/>
    <mergeCell ref="B3:B4"/>
    <mergeCell ref="G3:J3"/>
    <mergeCell ref="Z7:Z9"/>
    <mergeCell ref="AA7:AA9"/>
    <mergeCell ref="Z5:AA6"/>
  </mergeCells>
  <pageMargins left="0.70866141732283472" right="0.70866141732283472" top="0.74803149606299213" bottom="0.74803149606299213" header="0.31496062992125984" footer="0.31496062992125984"/>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
  <sheetViews>
    <sheetView showGridLines="0" zoomScaleNormal="100" workbookViewId="0">
      <pane ySplit="3" topLeftCell="A4" activePane="bottomLeft" state="frozen"/>
      <selection sqref="A1:E1"/>
      <selection pane="bottomLeft" sqref="A1:E1"/>
    </sheetView>
  </sheetViews>
  <sheetFormatPr defaultRowHeight="15" x14ac:dyDescent="0.25"/>
  <cols>
    <col min="1" max="1" width="9.140625" style="428"/>
    <col min="2" max="2" width="12.7109375" style="428" customWidth="1"/>
    <col min="3" max="3" width="14.85546875" style="428" customWidth="1"/>
    <col min="4" max="4" width="23.7109375" style="428" customWidth="1"/>
    <col min="5" max="5" width="13.7109375" style="428" customWidth="1"/>
    <col min="6" max="6" width="9.140625" style="428"/>
    <col min="7" max="7" width="11.42578125" style="428" bestFit="1" customWidth="1"/>
    <col min="8" max="8" width="9.140625" style="428"/>
    <col min="9" max="9" width="11.28515625" style="428" bestFit="1" customWidth="1"/>
    <col min="10" max="16384" width="9.140625" style="428"/>
  </cols>
  <sheetData>
    <row r="1" spans="1:16" ht="21" x14ac:dyDescent="0.25">
      <c r="A1" s="608" t="s">
        <v>114</v>
      </c>
      <c r="B1" s="608"/>
      <c r="C1" s="608"/>
      <c r="D1" s="608"/>
      <c r="E1" s="608"/>
    </row>
    <row r="2" spans="1:16" x14ac:dyDescent="0.25">
      <c r="A2" s="207"/>
      <c r="B2" s="207"/>
      <c r="C2" s="207"/>
      <c r="D2" s="207"/>
      <c r="E2" s="207"/>
    </row>
    <row r="3" spans="1:16" ht="25.5" x14ac:dyDescent="0.25">
      <c r="A3" s="200" t="s">
        <v>115</v>
      </c>
      <c r="B3" s="429" t="s">
        <v>116</v>
      </c>
      <c r="C3" s="430" t="s">
        <v>117</v>
      </c>
      <c r="D3" s="431" t="s">
        <v>118</v>
      </c>
      <c r="E3" s="430" t="s">
        <v>119</v>
      </c>
      <c r="F3" s="430" t="s">
        <v>120</v>
      </c>
    </row>
    <row r="4" spans="1:16" x14ac:dyDescent="0.25">
      <c r="A4" s="204">
        <v>2007</v>
      </c>
      <c r="B4" s="432" t="s">
        <v>121</v>
      </c>
      <c r="C4" s="433">
        <v>179.33157725228622</v>
      </c>
      <c r="D4" s="434">
        <v>198950.44217529491</v>
      </c>
      <c r="E4" s="435">
        <v>0.10625630563099775</v>
      </c>
      <c r="F4" s="436">
        <v>0.51521183654891933</v>
      </c>
      <c r="G4" s="437"/>
      <c r="H4" s="437"/>
      <c r="M4" s="438"/>
      <c r="N4" s="438"/>
      <c r="O4" s="438"/>
      <c r="P4" s="438"/>
    </row>
    <row r="5" spans="1:16" x14ac:dyDescent="0.25">
      <c r="A5" s="204"/>
      <c r="B5" s="432" t="s">
        <v>122</v>
      </c>
      <c r="C5" s="439">
        <v>195.37681606002712</v>
      </c>
      <c r="D5" s="440">
        <v>216751.02924712669</v>
      </c>
      <c r="E5" s="441">
        <v>8.9472468003603353E-2</v>
      </c>
      <c r="F5" s="442">
        <v>0.50607062635878675</v>
      </c>
      <c r="G5" s="437"/>
      <c r="H5" s="437"/>
      <c r="M5" s="438"/>
      <c r="N5" s="438"/>
      <c r="O5" s="438"/>
      <c r="P5" s="438"/>
    </row>
    <row r="6" spans="1:16" x14ac:dyDescent="0.25">
      <c r="A6" s="204"/>
      <c r="B6" s="432" t="s">
        <v>123</v>
      </c>
      <c r="C6" s="439">
        <v>202.5148624846185</v>
      </c>
      <c r="D6" s="440">
        <v>224669.97756732351</v>
      </c>
      <c r="E6" s="441">
        <v>3.6534766859944647E-2</v>
      </c>
      <c r="F6" s="442">
        <v>0.39955605430555324</v>
      </c>
      <c r="G6" s="437"/>
      <c r="H6" s="437"/>
      <c r="M6" s="438"/>
      <c r="N6" s="438"/>
      <c r="O6" s="438"/>
      <c r="P6" s="438"/>
    </row>
    <row r="7" spans="1:16" x14ac:dyDescent="0.25">
      <c r="A7" s="204"/>
      <c r="B7" s="432" t="s">
        <v>124</v>
      </c>
      <c r="C7" s="439">
        <v>193.1395473291314</v>
      </c>
      <c r="D7" s="440">
        <v>214269.00343719096</v>
      </c>
      <c r="E7" s="441">
        <v>-4.6294454838835243E-2</v>
      </c>
      <c r="F7" s="442">
        <v>0.19143457818912515</v>
      </c>
      <c r="G7" s="437"/>
      <c r="H7" s="437"/>
      <c r="M7" s="438"/>
      <c r="N7" s="438"/>
      <c r="O7" s="438"/>
      <c r="P7" s="438"/>
    </row>
    <row r="8" spans="1:16" x14ac:dyDescent="0.25">
      <c r="A8" s="204">
        <v>2008</v>
      </c>
      <c r="B8" s="432" t="s">
        <v>121</v>
      </c>
      <c r="C8" s="439">
        <v>178.80099311470786</v>
      </c>
      <c r="D8" s="440">
        <v>198361.81216155275</v>
      </c>
      <c r="E8" s="441">
        <v>-7.4239348764699328E-2</v>
      </c>
      <c r="F8" s="442">
        <v>-2.9586765794845228E-3</v>
      </c>
      <c r="G8" s="437"/>
      <c r="H8" s="437"/>
      <c r="M8" s="438"/>
      <c r="N8" s="438"/>
      <c r="O8" s="438"/>
      <c r="P8" s="438"/>
    </row>
    <row r="9" spans="1:16" x14ac:dyDescent="0.25">
      <c r="A9" s="204"/>
      <c r="B9" s="432" t="s">
        <v>122</v>
      </c>
      <c r="C9" s="439">
        <v>167.51832691396876</v>
      </c>
      <c r="D9" s="440">
        <v>185844.82288422412</v>
      </c>
      <c r="E9" s="441">
        <v>-6.3101809470939726E-2</v>
      </c>
      <c r="F9" s="442">
        <v>-0.14258851028414335</v>
      </c>
      <c r="G9" s="437"/>
      <c r="H9" s="437"/>
      <c r="M9" s="438"/>
      <c r="N9" s="438"/>
      <c r="O9" s="438"/>
      <c r="P9" s="438"/>
    </row>
    <row r="10" spans="1:16" x14ac:dyDescent="0.25">
      <c r="A10" s="204"/>
      <c r="B10" s="432" t="s">
        <v>123</v>
      </c>
      <c r="C10" s="439">
        <v>151.50165905718481</v>
      </c>
      <c r="D10" s="440">
        <v>168075.93242384997</v>
      </c>
      <c r="E10" s="441">
        <v>-9.5611436383372689E-2</v>
      </c>
      <c r="F10" s="442">
        <v>-0.25189856587097786</v>
      </c>
      <c r="G10" s="437"/>
      <c r="H10" s="437"/>
      <c r="M10" s="438"/>
      <c r="N10" s="438"/>
      <c r="O10" s="438"/>
      <c r="P10" s="438"/>
    </row>
    <row r="11" spans="1:16" x14ac:dyDescent="0.25">
      <c r="A11" s="204"/>
      <c r="B11" s="432" t="s">
        <v>124</v>
      </c>
      <c r="C11" s="439">
        <v>138.61015958364163</v>
      </c>
      <c r="D11" s="440">
        <v>153774.10360005146</v>
      </c>
      <c r="E11" s="441">
        <v>-8.5091473940079015E-2</v>
      </c>
      <c r="F11" s="442">
        <v>-0.28233154990554882</v>
      </c>
      <c r="G11" s="437"/>
      <c r="H11" s="437"/>
      <c r="M11" s="438"/>
      <c r="N11" s="438"/>
      <c r="O11" s="438"/>
      <c r="P11" s="438"/>
    </row>
    <row r="12" spans="1:16" x14ac:dyDescent="0.25">
      <c r="A12" s="204">
        <v>2009</v>
      </c>
      <c r="B12" s="432" t="s">
        <v>121</v>
      </c>
      <c r="C12" s="439">
        <v>126.36557833573355</v>
      </c>
      <c r="D12" s="440">
        <v>140189.96582103919</v>
      </c>
      <c r="E12" s="441">
        <v>-8.8338266723654774E-2</v>
      </c>
      <c r="F12" s="442">
        <v>-0.29326131732017247</v>
      </c>
      <c r="G12" s="437"/>
      <c r="H12" s="437"/>
      <c r="M12" s="438"/>
      <c r="N12" s="438"/>
      <c r="O12" s="438"/>
      <c r="P12" s="438"/>
    </row>
    <row r="13" spans="1:16" x14ac:dyDescent="0.25">
      <c r="A13" s="204"/>
      <c r="B13" s="432" t="s">
        <v>122</v>
      </c>
      <c r="C13" s="439">
        <v>127.53623657627165</v>
      </c>
      <c r="D13" s="440">
        <v>141488.69401023901</v>
      </c>
      <c r="E13" s="441">
        <v>9.2640595323185814E-3</v>
      </c>
      <c r="F13" s="442">
        <v>-0.23867293253370686</v>
      </c>
      <c r="G13" s="437"/>
      <c r="H13" s="437"/>
      <c r="M13" s="438"/>
      <c r="N13" s="438"/>
      <c r="O13" s="438"/>
      <c r="P13" s="438"/>
    </row>
    <row r="14" spans="1:16" x14ac:dyDescent="0.25">
      <c r="A14" s="204"/>
      <c r="B14" s="432" t="s">
        <v>123</v>
      </c>
      <c r="C14" s="439">
        <v>127.87452722945896</v>
      </c>
      <c r="D14" s="440">
        <v>141863.99364272202</v>
      </c>
      <c r="E14" s="441">
        <v>2.6525061603570499E-3</v>
      </c>
      <c r="F14" s="442">
        <v>-0.15595295770858658</v>
      </c>
      <c r="G14" s="437"/>
      <c r="H14" s="437"/>
      <c r="M14" s="438"/>
      <c r="N14" s="438"/>
      <c r="O14" s="438"/>
      <c r="P14" s="438"/>
    </row>
    <row r="15" spans="1:16" x14ac:dyDescent="0.25">
      <c r="A15" s="204"/>
      <c r="B15" s="432" t="s">
        <v>124</v>
      </c>
      <c r="C15" s="439">
        <v>127.9915140520981</v>
      </c>
      <c r="D15" s="440">
        <v>141993.77881747682</v>
      </c>
      <c r="E15" s="441">
        <v>9.1485634530802536E-4</v>
      </c>
      <c r="F15" s="442">
        <v>-7.6607988645564742E-2</v>
      </c>
      <c r="G15" s="437"/>
      <c r="H15" s="437"/>
      <c r="M15" s="438"/>
      <c r="N15" s="438"/>
      <c r="O15" s="438"/>
      <c r="P15" s="438"/>
    </row>
    <row r="16" spans="1:16" x14ac:dyDescent="0.25">
      <c r="A16" s="204">
        <v>2010</v>
      </c>
      <c r="B16" s="432" t="s">
        <v>121</v>
      </c>
      <c r="C16" s="439">
        <v>122.31971091352509</v>
      </c>
      <c r="D16" s="440">
        <v>135701.48072006553</v>
      </c>
      <c r="E16" s="441">
        <v>-4.4313899875145953E-2</v>
      </c>
      <c r="F16" s="442">
        <v>-3.2017163815443665E-2</v>
      </c>
      <c r="G16" s="437"/>
      <c r="H16" s="437"/>
      <c r="M16" s="438"/>
      <c r="N16" s="438"/>
      <c r="O16" s="438"/>
      <c r="P16" s="438"/>
    </row>
    <row r="17" spans="1:16" x14ac:dyDescent="0.25">
      <c r="A17" s="204"/>
      <c r="B17" s="432" t="s">
        <v>122</v>
      </c>
      <c r="C17" s="439">
        <v>121.25009155886796</v>
      </c>
      <c r="D17" s="440">
        <v>134514.84506543726</v>
      </c>
      <c r="E17" s="441">
        <v>-8.7444562014481614E-3</v>
      </c>
      <c r="F17" s="442">
        <v>-4.9289089800327639E-2</v>
      </c>
      <c r="G17" s="437"/>
      <c r="H17" s="437"/>
      <c r="M17" s="438"/>
      <c r="N17" s="438"/>
      <c r="O17" s="438"/>
      <c r="P17" s="438"/>
    </row>
    <row r="18" spans="1:16" x14ac:dyDescent="0.25">
      <c r="A18" s="204"/>
      <c r="B18" s="432" t="s">
        <v>123</v>
      </c>
      <c r="C18" s="439">
        <v>119.13062477154067</v>
      </c>
      <c r="D18" s="440">
        <v>132163.50872537144</v>
      </c>
      <c r="E18" s="441">
        <v>-1.7480125252509835E-2</v>
      </c>
      <c r="F18" s="442">
        <v>-6.8378766650125516E-2</v>
      </c>
      <c r="G18" s="437"/>
      <c r="H18" s="437"/>
      <c r="M18" s="438"/>
      <c r="N18" s="438"/>
      <c r="O18" s="438"/>
      <c r="P18" s="438"/>
    </row>
    <row r="19" spans="1:16" x14ac:dyDescent="0.25">
      <c r="A19" s="204"/>
      <c r="B19" s="432" t="s">
        <v>124</v>
      </c>
      <c r="C19" s="439">
        <v>112.23641925198417</v>
      </c>
      <c r="D19" s="440">
        <v>124515.0774921284</v>
      </c>
      <c r="E19" s="441">
        <v>-5.787097593736E-2</v>
      </c>
      <c r="F19" s="442">
        <v>-0.12309483887893471</v>
      </c>
      <c r="G19" s="437"/>
      <c r="H19" s="437"/>
      <c r="M19" s="438"/>
      <c r="N19" s="438"/>
      <c r="O19" s="438"/>
      <c r="P19" s="438"/>
    </row>
    <row r="20" spans="1:16" x14ac:dyDescent="0.25">
      <c r="A20" s="204">
        <v>2011</v>
      </c>
      <c r="B20" s="432" t="s">
        <v>121</v>
      </c>
      <c r="C20" s="439">
        <v>107.28671549431436</v>
      </c>
      <c r="D20" s="440">
        <v>119023.87640912131</v>
      </c>
      <c r="E20" s="441">
        <v>-4.4100692009401449E-2</v>
      </c>
      <c r="F20" s="442">
        <v>-0.12289920657054544</v>
      </c>
      <c r="G20" s="437"/>
      <c r="H20" s="437"/>
      <c r="M20" s="438"/>
      <c r="N20" s="438"/>
      <c r="O20" s="438"/>
      <c r="P20" s="438"/>
    </row>
    <row r="21" spans="1:16" x14ac:dyDescent="0.25">
      <c r="A21" s="204"/>
      <c r="B21" s="432" t="s">
        <v>122</v>
      </c>
      <c r="C21" s="439">
        <v>105.59077363146191</v>
      </c>
      <c r="D21" s="440">
        <v>117142.39859752865</v>
      </c>
      <c r="E21" s="441">
        <v>-1.5807566249358491E-2</v>
      </c>
      <c r="F21" s="442">
        <v>-0.12914891631074205</v>
      </c>
      <c r="G21" s="437"/>
      <c r="H21" s="437"/>
      <c r="M21" s="438"/>
      <c r="N21" s="438"/>
      <c r="O21" s="438"/>
      <c r="P21" s="438"/>
    </row>
    <row r="22" spans="1:16" x14ac:dyDescent="0.25">
      <c r="A22" s="204"/>
      <c r="B22" s="432" t="s">
        <v>123</v>
      </c>
      <c r="C22" s="439">
        <v>103.75689951981263</v>
      </c>
      <c r="D22" s="440">
        <v>115107.89875652647</v>
      </c>
      <c r="E22" s="441">
        <v>-1.7367749554046807E-2</v>
      </c>
      <c r="F22" s="442">
        <v>-0.12904931272886844</v>
      </c>
      <c r="G22" s="437"/>
      <c r="H22" s="437"/>
      <c r="M22" s="438"/>
      <c r="N22" s="438"/>
      <c r="O22" s="438"/>
      <c r="P22" s="438"/>
    </row>
    <row r="23" spans="1:16" x14ac:dyDescent="0.25">
      <c r="A23" s="204"/>
      <c r="B23" s="432" t="s">
        <v>124</v>
      </c>
      <c r="C23" s="439">
        <v>100.83920591402531</v>
      </c>
      <c r="D23" s="440">
        <v>111871.00962691827</v>
      </c>
      <c r="E23" s="441">
        <v>-2.8120477956554396E-2</v>
      </c>
      <c r="F23" s="442">
        <v>-0.10154648031287201</v>
      </c>
      <c r="G23" s="437"/>
      <c r="H23" s="437"/>
      <c r="M23" s="438"/>
      <c r="N23" s="438"/>
      <c r="O23" s="438"/>
      <c r="P23" s="438"/>
    </row>
    <row r="24" spans="1:16" x14ac:dyDescent="0.25">
      <c r="A24" s="204">
        <v>2012</v>
      </c>
      <c r="B24" s="432" t="s">
        <v>121</v>
      </c>
      <c r="C24" s="439">
        <v>94.385930857596563</v>
      </c>
      <c r="D24" s="440">
        <v>104711.74662579538</v>
      </c>
      <c r="E24" s="441">
        <v>-6.3995694907898831E-2</v>
      </c>
      <c r="F24" s="442">
        <v>-0.12024587179576278</v>
      </c>
      <c r="G24" s="437"/>
      <c r="H24" s="437"/>
      <c r="M24" s="438"/>
      <c r="N24" s="438"/>
      <c r="O24" s="438"/>
      <c r="P24" s="438"/>
    </row>
    <row r="25" spans="1:16" x14ac:dyDescent="0.25">
      <c r="A25" s="204"/>
      <c r="B25" s="432" t="s">
        <v>122</v>
      </c>
      <c r="C25" s="439">
        <v>94.633866770017804</v>
      </c>
      <c r="D25" s="440">
        <v>104986.80671372372</v>
      </c>
      <c r="E25" s="441">
        <v>2.6268312466538111E-3</v>
      </c>
      <c r="F25" s="442">
        <v>-0.10376765397786025</v>
      </c>
      <c r="G25" s="437"/>
      <c r="H25" s="437"/>
      <c r="M25" s="438"/>
      <c r="N25" s="438"/>
      <c r="O25" s="438"/>
      <c r="P25" s="438"/>
    </row>
    <row r="26" spans="1:16" x14ac:dyDescent="0.25">
      <c r="A26" s="204"/>
      <c r="B26" s="432" t="s">
        <v>123</v>
      </c>
      <c r="C26" s="439">
        <v>92.018901408976546</v>
      </c>
      <c r="D26" s="440">
        <v>102085.7642825832</v>
      </c>
      <c r="E26" s="441">
        <v>-2.763244756125445E-2</v>
      </c>
      <c r="F26" s="442">
        <v>-0.11312980789865149</v>
      </c>
      <c r="G26" s="437"/>
      <c r="H26" s="437"/>
      <c r="M26" s="438"/>
      <c r="N26" s="438"/>
      <c r="O26" s="438"/>
      <c r="P26" s="438"/>
    </row>
    <row r="27" spans="1:16" x14ac:dyDescent="0.25">
      <c r="A27" s="204"/>
      <c r="B27" s="432" t="s">
        <v>124</v>
      </c>
      <c r="C27" s="439">
        <v>89.820301216713432</v>
      </c>
      <c r="D27" s="440">
        <v>99646.637347330325</v>
      </c>
      <c r="E27" s="441">
        <v>-2.3892919374156305E-2</v>
      </c>
      <c r="F27" s="442">
        <v>-0.10927202963802106</v>
      </c>
      <c r="G27" s="437"/>
      <c r="H27" s="437"/>
      <c r="M27" s="438"/>
      <c r="N27" s="438"/>
      <c r="O27" s="438"/>
      <c r="P27" s="438"/>
    </row>
    <row r="28" spans="1:16" x14ac:dyDescent="0.25">
      <c r="A28" s="204">
        <v>2013</v>
      </c>
      <c r="B28" s="432" t="s">
        <v>121</v>
      </c>
      <c r="C28" s="439">
        <v>87.820802569629521</v>
      </c>
      <c r="D28" s="440">
        <v>97428.393655609383</v>
      </c>
      <c r="E28" s="441">
        <v>-2.2261099328309216E-2</v>
      </c>
      <c r="F28" s="442">
        <v>-6.9556216994586681E-2</v>
      </c>
      <c r="G28" s="437"/>
      <c r="H28" s="437"/>
      <c r="M28" s="438"/>
      <c r="N28" s="438"/>
      <c r="O28" s="438"/>
      <c r="P28" s="438"/>
    </row>
    <row r="29" spans="1:16" x14ac:dyDescent="0.25">
      <c r="A29" s="204"/>
      <c r="B29" s="432" t="s">
        <v>122</v>
      </c>
      <c r="C29" s="439">
        <v>89.444216319808433</v>
      </c>
      <c r="D29" s="440">
        <v>99229.408782896062</v>
      </c>
      <c r="E29" s="441">
        <v>1.8485526238407737E-2</v>
      </c>
      <c r="F29" s="442">
        <v>-5.4839251816914784E-2</v>
      </c>
      <c r="G29" s="437"/>
      <c r="H29" s="437"/>
      <c r="M29" s="438"/>
      <c r="N29" s="438"/>
      <c r="O29" s="438"/>
      <c r="P29" s="438"/>
    </row>
    <row r="30" spans="1:16" x14ac:dyDescent="0.25">
      <c r="A30" s="204"/>
      <c r="B30" s="432" t="s">
        <v>123</v>
      </c>
      <c r="C30" s="439">
        <v>91.188613279752346</v>
      </c>
      <c r="D30" s="440">
        <v>101164.6426766004</v>
      </c>
      <c r="E30" s="441">
        <v>1.9502624448145524E-2</v>
      </c>
      <c r="F30" s="442">
        <v>-9.0230171900661828E-3</v>
      </c>
      <c r="G30" s="437"/>
      <c r="H30" s="437"/>
      <c r="M30" s="438"/>
      <c r="N30" s="438"/>
      <c r="O30" s="438"/>
      <c r="P30" s="438"/>
    </row>
    <row r="31" spans="1:16" x14ac:dyDescent="0.25">
      <c r="A31" s="204"/>
      <c r="B31" s="432" t="s">
        <v>124</v>
      </c>
      <c r="C31" s="439">
        <v>91.832888286265259</v>
      </c>
      <c r="D31" s="440">
        <v>101879.40133423443</v>
      </c>
      <c r="E31" s="441">
        <v>7.0653010649079475E-3</v>
      </c>
      <c r="F31" s="442">
        <v>2.2406817192651904E-2</v>
      </c>
      <c r="G31" s="437"/>
      <c r="H31" s="437"/>
      <c r="M31" s="438"/>
      <c r="N31" s="438"/>
      <c r="O31" s="438"/>
      <c r="P31" s="438"/>
    </row>
    <row r="32" spans="1:16" x14ac:dyDescent="0.25">
      <c r="A32" s="204">
        <v>2014</v>
      </c>
      <c r="B32" s="432" t="s">
        <v>121</v>
      </c>
      <c r="C32" s="439">
        <v>93.356951968642122</v>
      </c>
      <c r="D32" s="440">
        <v>103570.19750163566</v>
      </c>
      <c r="E32" s="441">
        <v>1.659605519131652E-2</v>
      </c>
      <c r="F32" s="442">
        <v>6.3039157432240658E-2</v>
      </c>
      <c r="G32" s="437"/>
      <c r="H32" s="437"/>
      <c r="M32" s="438"/>
      <c r="N32" s="438"/>
      <c r="O32" s="438"/>
      <c r="P32" s="438"/>
    </row>
    <row r="33" spans="1:16" x14ac:dyDescent="0.25">
      <c r="A33" s="204"/>
      <c r="B33" s="432" t="s">
        <v>122</v>
      </c>
      <c r="C33" s="439">
        <v>96.476250338219003</v>
      </c>
      <c r="D33" s="440">
        <v>107030.74694536775</v>
      </c>
      <c r="E33" s="441">
        <v>3.3412598674222249E-2</v>
      </c>
      <c r="F33" s="442">
        <v>7.8619214385729344E-2</v>
      </c>
      <c r="G33" s="437"/>
      <c r="H33" s="437"/>
      <c r="M33" s="438"/>
      <c r="N33" s="438"/>
      <c r="O33" s="438"/>
      <c r="P33" s="438"/>
    </row>
    <row r="34" spans="1:16" x14ac:dyDescent="0.25">
      <c r="A34" s="204"/>
      <c r="B34" s="443" t="s">
        <v>123</v>
      </c>
      <c r="C34" s="439">
        <v>98.356098288721597</v>
      </c>
      <c r="D34" s="440">
        <v>109116.25016072547</v>
      </c>
      <c r="E34" s="441">
        <v>1.9485085126260272E-2</v>
      </c>
      <c r="F34" s="442">
        <v>7.8600658033701337E-2</v>
      </c>
      <c r="G34" s="437"/>
      <c r="H34" s="437"/>
      <c r="M34" s="438"/>
      <c r="N34" s="438"/>
      <c r="O34" s="438"/>
      <c r="P34" s="438"/>
    </row>
    <row r="35" spans="1:16" x14ac:dyDescent="0.25">
      <c r="A35" s="204"/>
      <c r="B35" s="432" t="s">
        <v>124</v>
      </c>
      <c r="C35" s="439">
        <v>99.828728020685219</v>
      </c>
      <c r="D35" s="440">
        <v>110749.98550629977</v>
      </c>
      <c r="E35" s="441">
        <v>1.4972429341806117E-2</v>
      </c>
      <c r="F35" s="442">
        <v>8.7069457180688897E-2</v>
      </c>
      <c r="G35" s="437"/>
      <c r="H35" s="437"/>
      <c r="M35" s="438"/>
      <c r="N35" s="438"/>
      <c r="O35" s="438"/>
      <c r="P35" s="438"/>
    </row>
    <row r="36" spans="1:16" x14ac:dyDescent="0.25">
      <c r="A36" s="204">
        <v>2015</v>
      </c>
      <c r="B36" s="432" t="s">
        <v>121</v>
      </c>
      <c r="C36" s="439">
        <v>100</v>
      </c>
      <c r="D36" s="440">
        <v>110939.99463095592</v>
      </c>
      <c r="E36" s="441">
        <v>1.7156582349651139E-3</v>
      </c>
      <c r="F36" s="442">
        <v>7.1157507729999875E-2</v>
      </c>
      <c r="G36" s="437"/>
      <c r="H36" s="437"/>
      <c r="M36" s="438"/>
      <c r="N36" s="438"/>
      <c r="O36" s="438"/>
      <c r="P36" s="438"/>
    </row>
    <row r="37" spans="1:16" x14ac:dyDescent="0.25">
      <c r="A37" s="204"/>
      <c r="B37" s="432" t="s">
        <v>122</v>
      </c>
      <c r="C37" s="439">
        <v>103.0648977561619</v>
      </c>
      <c r="D37" s="440">
        <v>114340.19203708621</v>
      </c>
      <c r="E37" s="441">
        <v>3.0648977561618978E-2</v>
      </c>
      <c r="F37" s="442">
        <v>6.8292946656248785E-2</v>
      </c>
      <c r="G37" s="437"/>
      <c r="H37" s="437"/>
      <c r="M37" s="438"/>
      <c r="N37" s="438"/>
      <c r="O37" s="438"/>
      <c r="P37" s="438"/>
    </row>
    <row r="38" spans="1:16" x14ac:dyDescent="0.25">
      <c r="A38" s="204"/>
      <c r="B38" s="432" t="s">
        <v>123</v>
      </c>
      <c r="C38" s="439">
        <v>106.10748416841859</v>
      </c>
      <c r="D38" s="440">
        <v>117715.63723948598</v>
      </c>
      <c r="E38" s="441">
        <v>2.9521073406147055E-2</v>
      </c>
      <c r="F38" s="442">
        <v>7.88094080037927E-2</v>
      </c>
      <c r="G38" s="437"/>
      <c r="H38" s="437"/>
      <c r="M38" s="438"/>
      <c r="N38" s="438"/>
      <c r="O38" s="438"/>
      <c r="P38" s="438"/>
    </row>
    <row r="39" spans="1:16" x14ac:dyDescent="0.25">
      <c r="A39" s="204"/>
      <c r="B39" s="432" t="s">
        <v>124</v>
      </c>
      <c r="C39" s="439">
        <v>107.04481974600259</v>
      </c>
      <c r="D39" s="440">
        <v>118755.51727893171</v>
      </c>
      <c r="E39" s="441">
        <v>8.8338309491554114E-3</v>
      </c>
      <c r="F39" s="442">
        <v>7.2284720725101739E-2</v>
      </c>
      <c r="G39" s="437"/>
      <c r="H39" s="437"/>
      <c r="M39" s="438"/>
      <c r="N39" s="438"/>
      <c r="O39" s="438"/>
      <c r="P39" s="438"/>
    </row>
    <row r="40" spans="1:16" x14ac:dyDescent="0.25">
      <c r="A40" s="204">
        <v>2016</v>
      </c>
      <c r="B40" s="204" t="s">
        <v>121</v>
      </c>
      <c r="C40" s="444">
        <v>107.1306627652848</v>
      </c>
      <c r="D40" s="445">
        <v>118850.75151991444</v>
      </c>
      <c r="E40" s="441">
        <v>8.0193529669065613E-4</v>
      </c>
      <c r="F40" s="441">
        <v>7.1306627652847968E-2</v>
      </c>
      <c r="G40" s="437"/>
      <c r="H40" s="437"/>
      <c r="M40" s="438"/>
      <c r="N40" s="438"/>
      <c r="O40" s="438"/>
      <c r="P40" s="438"/>
    </row>
    <row r="41" spans="1:16" x14ac:dyDescent="0.25">
      <c r="A41" s="204"/>
      <c r="B41" s="204" t="s">
        <v>122</v>
      </c>
      <c r="C41" s="444">
        <v>111.09536821185864</v>
      </c>
      <c r="D41" s="445">
        <v>123249.19552947668</v>
      </c>
      <c r="E41" s="441">
        <v>3.7008129551669211E-2</v>
      </c>
      <c r="F41" s="441">
        <v>7.7916639229544365E-2</v>
      </c>
      <c r="G41" s="437"/>
      <c r="H41" s="437"/>
      <c r="M41" s="438"/>
      <c r="N41" s="438"/>
      <c r="O41" s="438"/>
      <c r="P41" s="438"/>
    </row>
    <row r="42" spans="1:16" x14ac:dyDescent="0.25">
      <c r="A42" s="204"/>
      <c r="B42" s="204" t="s">
        <v>123</v>
      </c>
      <c r="C42" s="444">
        <v>112.43063209790711</v>
      </c>
      <c r="D42" s="445">
        <v>124730.53721296795</v>
      </c>
      <c r="E42" s="441">
        <v>1.2019077910630087E-2</v>
      </c>
      <c r="F42" s="441">
        <v>5.9591912663315316E-2</v>
      </c>
      <c r="G42" s="437"/>
      <c r="H42" s="437"/>
      <c r="M42" s="438"/>
      <c r="N42" s="438"/>
      <c r="O42" s="438"/>
      <c r="P42" s="438"/>
    </row>
    <row r="43" spans="1:16" x14ac:dyDescent="0.25">
      <c r="A43" s="204"/>
      <c r="B43" s="204" t="s">
        <v>124</v>
      </c>
      <c r="C43" s="444">
        <v>112.72680747975015</v>
      </c>
      <c r="D43" s="445">
        <v>125059.11416568283</v>
      </c>
      <c r="E43" s="441">
        <v>2.6342943761547676E-3</v>
      </c>
      <c r="F43" s="441">
        <v>5.3080454964844259E-2</v>
      </c>
      <c r="G43" s="437"/>
      <c r="H43" s="437"/>
      <c r="M43" s="438"/>
      <c r="N43" s="438"/>
      <c r="O43" s="438"/>
      <c r="P43" s="438"/>
    </row>
    <row r="44" spans="1:16" x14ac:dyDescent="0.25">
      <c r="A44" s="204">
        <v>2017</v>
      </c>
      <c r="B44" s="204" t="s">
        <v>121</v>
      </c>
      <c r="C44" s="444">
        <v>112.48043579752809</v>
      </c>
      <c r="D44" s="445">
        <v>124785.78943465349</v>
      </c>
      <c r="E44" s="441">
        <v>-2.1855642657698719E-3</v>
      </c>
      <c r="F44" s="441">
        <v>4.9936898495291128E-2</v>
      </c>
      <c r="G44" s="437"/>
      <c r="H44" s="437"/>
      <c r="M44" s="438"/>
      <c r="N44" s="438"/>
      <c r="O44" s="438"/>
      <c r="P44" s="438"/>
    </row>
    <row r="45" spans="1:16" x14ac:dyDescent="0.25">
      <c r="A45" s="204"/>
      <c r="B45" s="204" t="s">
        <v>122</v>
      </c>
      <c r="C45" s="444">
        <v>114.63719672454751</v>
      </c>
      <c r="D45" s="445">
        <v>127178.49989129137</v>
      </c>
      <c r="E45" s="441">
        <v>1.9174542770279857E-2</v>
      </c>
      <c r="F45" s="441">
        <v>3.1880973704813749E-2</v>
      </c>
      <c r="G45" s="437"/>
      <c r="H45" s="437"/>
      <c r="M45" s="438"/>
      <c r="N45" s="438"/>
      <c r="O45" s="438"/>
      <c r="P45" s="438"/>
    </row>
    <row r="46" spans="1:16" x14ac:dyDescent="0.25">
      <c r="A46" s="204"/>
      <c r="B46" s="204" t="s">
        <v>123</v>
      </c>
      <c r="C46" s="444">
        <v>116.16902847719001</v>
      </c>
      <c r="D46" s="445">
        <v>128877.91395542824</v>
      </c>
      <c r="E46" s="441">
        <v>1.3362432058795179E-2</v>
      </c>
      <c r="F46" s="441">
        <v>3.325069253392994E-2</v>
      </c>
      <c r="G46" s="437"/>
      <c r="H46" s="437"/>
      <c r="M46" s="438"/>
      <c r="N46" s="438"/>
      <c r="O46" s="438"/>
      <c r="P46" s="438"/>
    </row>
    <row r="47" spans="1:16" x14ac:dyDescent="0.25">
      <c r="A47" s="204"/>
      <c r="B47" s="204" t="s">
        <v>124</v>
      </c>
      <c r="C47" s="444">
        <v>116.80978029962934</v>
      </c>
      <c r="D47" s="445">
        <v>129588.76399284018</v>
      </c>
      <c r="E47" s="441">
        <v>5.5156854700316258E-3</v>
      </c>
      <c r="F47" s="441">
        <v>3.6220069663665755E-2</v>
      </c>
      <c r="G47" s="437"/>
      <c r="H47" s="437"/>
      <c r="M47" s="438"/>
      <c r="N47" s="438"/>
      <c r="O47" s="438"/>
      <c r="P47" s="438"/>
    </row>
    <row r="48" spans="1:16" x14ac:dyDescent="0.25">
      <c r="A48" s="204">
        <v>2018</v>
      </c>
      <c r="B48" s="204" t="s">
        <v>121</v>
      </c>
      <c r="C48" s="446">
        <v>117.43756649348596</v>
      </c>
      <c r="D48" s="447">
        <v>130285.22996259861</v>
      </c>
      <c r="E48" s="448">
        <v>5.3744317662980309E-3</v>
      </c>
      <c r="F48" s="448">
        <v>4.4071048096586518E-2</v>
      </c>
      <c r="G48" s="437"/>
      <c r="H48" s="437"/>
      <c r="M48" s="438"/>
      <c r="N48" s="438"/>
      <c r="O48" s="438"/>
      <c r="P48" s="438"/>
    </row>
    <row r="49" spans="1:256" ht="15.75" customHeight="1" x14ac:dyDescent="0.25">
      <c r="A49" s="204"/>
      <c r="B49" s="204" t="s">
        <v>122</v>
      </c>
      <c r="C49" s="446">
        <v>119.06179266583727</v>
      </c>
      <c r="D49" s="447">
        <v>132087.14639099975</v>
      </c>
      <c r="E49" s="448">
        <v>1.3830550315783379E-2</v>
      </c>
      <c r="F49" s="448">
        <v>3.8596512019752817E-2</v>
      </c>
      <c r="G49" s="437"/>
      <c r="H49" s="437"/>
      <c r="M49" s="438"/>
      <c r="N49" s="438"/>
      <c r="O49" s="438"/>
      <c r="P49" s="438"/>
    </row>
    <row r="50" spans="1:256" s="453" customFormat="1" ht="15.75" customHeight="1" x14ac:dyDescent="0.25">
      <c r="A50" s="205"/>
      <c r="B50" s="205" t="s">
        <v>123</v>
      </c>
      <c r="C50" s="449">
        <v>121.74169022920782</v>
      </c>
      <c r="D50" s="450">
        <v>135060.22460391815</v>
      </c>
      <c r="E50" s="451">
        <v>2.2508459711269708E-2</v>
      </c>
      <c r="F50" s="451">
        <v>4.7970287993860689E-2</v>
      </c>
      <c r="G50" s="452"/>
      <c r="H50" s="452"/>
      <c r="M50" s="454"/>
      <c r="N50" s="454"/>
      <c r="O50" s="454"/>
      <c r="P50" s="454"/>
    </row>
    <row r="51" spans="1:256" x14ac:dyDescent="0.25">
      <c r="A51" s="609" t="s">
        <v>125</v>
      </c>
      <c r="B51" s="609"/>
      <c r="C51" s="609"/>
      <c r="D51" s="609"/>
      <c r="E51" s="609"/>
      <c r="G51" s="455"/>
    </row>
    <row r="52" spans="1:256" x14ac:dyDescent="0.25">
      <c r="A52" s="456" t="s">
        <v>239</v>
      </c>
      <c r="E52" s="457"/>
    </row>
    <row r="53" spans="1:256" s="458" customFormat="1" x14ac:dyDescent="0.25">
      <c r="A53" s="456" t="s">
        <v>126</v>
      </c>
      <c r="B53" s="428"/>
      <c r="C53" s="428"/>
      <c r="D53" s="428"/>
      <c r="E53" s="457"/>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8"/>
      <c r="AN53" s="428"/>
      <c r="AO53" s="428"/>
      <c r="AP53" s="428"/>
      <c r="AQ53" s="428"/>
      <c r="AR53" s="428"/>
      <c r="AS53" s="428"/>
      <c r="AT53" s="428"/>
      <c r="AU53" s="428"/>
      <c r="AV53" s="428"/>
      <c r="AW53" s="428"/>
      <c r="AX53" s="428"/>
      <c r="AY53" s="428"/>
      <c r="AZ53" s="428"/>
      <c r="BA53" s="428"/>
      <c r="BB53" s="428"/>
      <c r="BC53" s="428"/>
      <c r="BD53" s="428"/>
      <c r="BE53" s="428"/>
      <c r="BF53" s="428"/>
      <c r="BG53" s="428"/>
      <c r="BH53" s="428"/>
      <c r="BI53" s="428"/>
      <c r="BJ53" s="428"/>
      <c r="BK53" s="428"/>
      <c r="BL53" s="428"/>
      <c r="BM53" s="428"/>
      <c r="BN53" s="428"/>
      <c r="BO53" s="428"/>
      <c r="BP53" s="428"/>
      <c r="BQ53" s="428"/>
      <c r="BR53" s="428"/>
      <c r="BS53" s="428"/>
      <c r="BT53" s="428"/>
      <c r="BU53" s="428"/>
      <c r="BV53" s="428"/>
      <c r="BW53" s="428"/>
      <c r="BX53" s="428"/>
      <c r="BY53" s="428"/>
      <c r="BZ53" s="428"/>
      <c r="CA53" s="428"/>
      <c r="CB53" s="428"/>
      <c r="CC53" s="428"/>
      <c r="CD53" s="428"/>
      <c r="CE53" s="428"/>
      <c r="CF53" s="428"/>
      <c r="CG53" s="428"/>
      <c r="CH53" s="428"/>
      <c r="CI53" s="428"/>
      <c r="CJ53" s="428"/>
      <c r="CK53" s="428"/>
      <c r="CL53" s="428"/>
      <c r="CM53" s="428"/>
      <c r="CN53" s="428"/>
      <c r="CO53" s="428"/>
      <c r="CP53" s="428"/>
      <c r="CQ53" s="428"/>
      <c r="CR53" s="428"/>
      <c r="CS53" s="428"/>
      <c r="CT53" s="428"/>
      <c r="CU53" s="428"/>
      <c r="CV53" s="428"/>
      <c r="CW53" s="428"/>
      <c r="CX53" s="428"/>
      <c r="CY53" s="428"/>
      <c r="CZ53" s="428"/>
      <c r="DA53" s="428"/>
      <c r="DB53" s="428"/>
      <c r="DC53" s="428"/>
      <c r="DD53" s="428"/>
      <c r="DE53" s="428"/>
      <c r="DF53" s="428"/>
      <c r="DG53" s="428"/>
      <c r="DH53" s="428"/>
      <c r="DI53" s="428"/>
      <c r="DJ53" s="428"/>
      <c r="DK53" s="428"/>
      <c r="DL53" s="428"/>
      <c r="DM53" s="428"/>
      <c r="DN53" s="428"/>
      <c r="DO53" s="428"/>
      <c r="DP53" s="428"/>
      <c r="DQ53" s="428"/>
      <c r="DR53" s="428"/>
      <c r="DS53" s="428"/>
      <c r="DT53" s="428"/>
      <c r="DU53" s="428"/>
      <c r="DV53" s="428"/>
      <c r="DW53" s="428"/>
      <c r="DX53" s="428"/>
      <c r="DY53" s="428"/>
      <c r="DZ53" s="428"/>
      <c r="EA53" s="428"/>
      <c r="EB53" s="428"/>
      <c r="EC53" s="428"/>
      <c r="ED53" s="428"/>
      <c r="EE53" s="428"/>
      <c r="EF53" s="428"/>
      <c r="EG53" s="428"/>
      <c r="EH53" s="428"/>
      <c r="EI53" s="428"/>
      <c r="EJ53" s="428"/>
      <c r="EK53" s="428"/>
      <c r="EL53" s="428"/>
      <c r="EM53" s="428"/>
      <c r="EN53" s="428"/>
      <c r="EO53" s="428"/>
      <c r="EP53" s="428"/>
      <c r="EQ53" s="428"/>
      <c r="ER53" s="428"/>
      <c r="ES53" s="428"/>
      <c r="ET53" s="428"/>
      <c r="EU53" s="428"/>
      <c r="EV53" s="428"/>
      <c r="EW53" s="428"/>
      <c r="EX53" s="428"/>
      <c r="EY53" s="428"/>
      <c r="EZ53" s="428"/>
      <c r="FA53" s="428"/>
      <c r="FB53" s="428"/>
      <c r="FC53" s="428"/>
      <c r="FD53" s="428"/>
      <c r="FE53" s="428"/>
      <c r="FF53" s="428"/>
      <c r="FG53" s="428"/>
      <c r="FH53" s="428"/>
      <c r="FI53" s="428"/>
      <c r="FJ53" s="428"/>
      <c r="FK53" s="428"/>
      <c r="FL53" s="428"/>
      <c r="FM53" s="428"/>
      <c r="FN53" s="428"/>
      <c r="FO53" s="428"/>
      <c r="FP53" s="428"/>
      <c r="FQ53" s="428"/>
      <c r="FR53" s="428"/>
      <c r="FS53" s="428"/>
      <c r="FT53" s="428"/>
      <c r="FU53" s="428"/>
      <c r="FV53" s="428"/>
      <c r="FW53" s="428"/>
      <c r="FX53" s="428"/>
      <c r="FY53" s="428"/>
      <c r="FZ53" s="428"/>
      <c r="GA53" s="428"/>
      <c r="GB53" s="428"/>
      <c r="GC53" s="428"/>
      <c r="GD53" s="428"/>
      <c r="GE53" s="428"/>
      <c r="GF53" s="428"/>
      <c r="GG53" s="428"/>
      <c r="GH53" s="428"/>
      <c r="GI53" s="428"/>
      <c r="GJ53" s="428"/>
      <c r="GK53" s="428"/>
      <c r="GL53" s="428"/>
      <c r="GM53" s="428"/>
      <c r="GN53" s="428"/>
      <c r="GO53" s="428"/>
      <c r="GP53" s="428"/>
      <c r="GQ53" s="428"/>
      <c r="GR53" s="428"/>
      <c r="GS53" s="428"/>
      <c r="GT53" s="428"/>
      <c r="GU53" s="428"/>
      <c r="GV53" s="428"/>
      <c r="GW53" s="428"/>
      <c r="GX53" s="428"/>
      <c r="GY53" s="428"/>
      <c r="GZ53" s="428"/>
      <c r="HA53" s="428"/>
      <c r="HB53" s="428"/>
      <c r="HC53" s="428"/>
      <c r="HD53" s="428"/>
      <c r="HE53" s="428"/>
      <c r="HF53" s="428"/>
      <c r="HG53" s="428"/>
      <c r="HH53" s="428"/>
      <c r="HI53" s="428"/>
      <c r="HJ53" s="428"/>
      <c r="HK53" s="428"/>
      <c r="HL53" s="428"/>
      <c r="HM53" s="428"/>
      <c r="HN53" s="428"/>
      <c r="HO53" s="428"/>
      <c r="HP53" s="428"/>
      <c r="HQ53" s="428"/>
      <c r="HR53" s="428"/>
      <c r="HS53" s="428"/>
      <c r="HT53" s="428"/>
      <c r="HU53" s="428"/>
      <c r="HV53" s="428"/>
      <c r="HW53" s="428"/>
      <c r="HX53" s="428"/>
      <c r="HY53" s="428"/>
      <c r="HZ53" s="428"/>
      <c r="IA53" s="428"/>
      <c r="IB53" s="428"/>
      <c r="IC53" s="428"/>
      <c r="ID53" s="428"/>
      <c r="IE53" s="428"/>
      <c r="IF53" s="428"/>
      <c r="IG53" s="428"/>
      <c r="IH53" s="428"/>
      <c r="II53" s="428"/>
      <c r="IJ53" s="428"/>
      <c r="IK53" s="428"/>
      <c r="IL53" s="428"/>
      <c r="IM53" s="428"/>
      <c r="IN53" s="428"/>
      <c r="IO53" s="428"/>
      <c r="IP53" s="428"/>
      <c r="IQ53" s="428"/>
      <c r="IR53" s="428"/>
      <c r="IS53" s="428"/>
      <c r="IT53" s="428"/>
      <c r="IU53" s="428"/>
      <c r="IV53" s="428"/>
    </row>
    <row r="54" spans="1:256" s="458" customFormat="1" x14ac:dyDescent="0.25">
      <c r="A54" s="456" t="s">
        <v>127</v>
      </c>
      <c r="B54" s="428"/>
      <c r="C54" s="428"/>
      <c r="D54" s="428"/>
      <c r="E54" s="428"/>
      <c r="F54" s="428"/>
      <c r="G54" s="428"/>
      <c r="H54" s="428"/>
      <c r="I54" s="428"/>
      <c r="J54" s="428"/>
      <c r="K54" s="428"/>
      <c r="L54" s="428"/>
      <c r="M54" s="428"/>
      <c r="N54" s="428"/>
      <c r="O54" s="428"/>
      <c r="P54" s="428"/>
      <c r="Q54" s="428"/>
      <c r="R54" s="428"/>
      <c r="S54" s="428"/>
      <c r="T54" s="428"/>
      <c r="U54" s="428"/>
      <c r="V54" s="428"/>
      <c r="W54" s="428"/>
      <c r="X54" s="428"/>
      <c r="Y54" s="428"/>
      <c r="Z54" s="428"/>
      <c r="AA54" s="428"/>
      <c r="AB54" s="428"/>
      <c r="AC54" s="428"/>
      <c r="AD54" s="428"/>
      <c r="AE54" s="428"/>
      <c r="AF54" s="428"/>
      <c r="AG54" s="428"/>
      <c r="AH54" s="428"/>
      <c r="AI54" s="428"/>
      <c r="AJ54" s="428"/>
      <c r="AK54" s="428"/>
      <c r="AL54" s="428"/>
      <c r="AM54" s="428"/>
      <c r="AN54" s="428"/>
      <c r="AO54" s="428"/>
      <c r="AP54" s="428"/>
      <c r="AQ54" s="428"/>
      <c r="AR54" s="428"/>
      <c r="AS54" s="428"/>
      <c r="AT54" s="428"/>
      <c r="AU54" s="428"/>
      <c r="AV54" s="428"/>
      <c r="AW54" s="428"/>
      <c r="AX54" s="428"/>
      <c r="AY54" s="428"/>
      <c r="AZ54" s="428"/>
      <c r="BA54" s="428"/>
      <c r="BB54" s="428"/>
      <c r="BC54" s="428"/>
      <c r="BD54" s="428"/>
      <c r="BE54" s="428"/>
      <c r="BF54" s="428"/>
      <c r="BG54" s="428"/>
      <c r="BH54" s="428"/>
      <c r="BI54" s="428"/>
      <c r="BJ54" s="428"/>
      <c r="BK54" s="428"/>
      <c r="BL54" s="428"/>
      <c r="BM54" s="428"/>
      <c r="BN54" s="428"/>
      <c r="BO54" s="428"/>
      <c r="BP54" s="428"/>
      <c r="BQ54" s="428"/>
      <c r="BR54" s="428"/>
      <c r="BS54" s="428"/>
      <c r="BT54" s="428"/>
      <c r="BU54" s="428"/>
      <c r="BV54" s="428"/>
      <c r="BW54" s="428"/>
      <c r="BX54" s="428"/>
      <c r="BY54" s="428"/>
      <c r="BZ54" s="428"/>
      <c r="CA54" s="428"/>
      <c r="CB54" s="428"/>
      <c r="CC54" s="428"/>
      <c r="CD54" s="428"/>
      <c r="CE54" s="428"/>
      <c r="CF54" s="428"/>
      <c r="CG54" s="428"/>
      <c r="CH54" s="428"/>
      <c r="CI54" s="428"/>
      <c r="CJ54" s="428"/>
      <c r="CK54" s="428"/>
      <c r="CL54" s="428"/>
      <c r="CM54" s="428"/>
      <c r="CN54" s="428"/>
      <c r="CO54" s="428"/>
      <c r="CP54" s="428"/>
      <c r="CQ54" s="428"/>
      <c r="CR54" s="428"/>
      <c r="CS54" s="428"/>
      <c r="CT54" s="428"/>
      <c r="CU54" s="428"/>
      <c r="CV54" s="428"/>
      <c r="CW54" s="428"/>
      <c r="CX54" s="428"/>
      <c r="CY54" s="428"/>
      <c r="CZ54" s="428"/>
      <c r="DA54" s="428"/>
      <c r="DB54" s="428"/>
      <c r="DC54" s="428"/>
      <c r="DD54" s="428"/>
      <c r="DE54" s="428"/>
      <c r="DF54" s="428"/>
      <c r="DG54" s="428"/>
      <c r="DH54" s="428"/>
      <c r="DI54" s="428"/>
      <c r="DJ54" s="428"/>
      <c r="DK54" s="428"/>
      <c r="DL54" s="428"/>
      <c r="DM54" s="428"/>
      <c r="DN54" s="428"/>
      <c r="DO54" s="428"/>
      <c r="DP54" s="428"/>
      <c r="DQ54" s="428"/>
      <c r="DR54" s="428"/>
      <c r="DS54" s="428"/>
      <c r="DT54" s="428"/>
      <c r="DU54" s="428"/>
      <c r="DV54" s="428"/>
      <c r="DW54" s="428"/>
      <c r="DX54" s="428"/>
      <c r="DY54" s="428"/>
      <c r="DZ54" s="428"/>
      <c r="EA54" s="428"/>
      <c r="EB54" s="428"/>
      <c r="EC54" s="428"/>
      <c r="ED54" s="428"/>
      <c r="EE54" s="428"/>
      <c r="EF54" s="428"/>
      <c r="EG54" s="428"/>
      <c r="EH54" s="428"/>
      <c r="EI54" s="428"/>
      <c r="EJ54" s="428"/>
      <c r="EK54" s="428"/>
      <c r="EL54" s="428"/>
      <c r="EM54" s="428"/>
      <c r="EN54" s="428"/>
      <c r="EO54" s="428"/>
      <c r="EP54" s="428"/>
      <c r="EQ54" s="428"/>
      <c r="ER54" s="428"/>
      <c r="ES54" s="428"/>
      <c r="ET54" s="428"/>
      <c r="EU54" s="428"/>
      <c r="EV54" s="428"/>
      <c r="EW54" s="428"/>
      <c r="EX54" s="428"/>
      <c r="EY54" s="428"/>
      <c r="EZ54" s="428"/>
      <c r="FA54" s="428"/>
      <c r="FB54" s="428"/>
      <c r="FC54" s="428"/>
      <c r="FD54" s="428"/>
      <c r="FE54" s="428"/>
      <c r="FF54" s="428"/>
      <c r="FG54" s="428"/>
      <c r="FH54" s="428"/>
      <c r="FI54" s="428"/>
      <c r="FJ54" s="428"/>
      <c r="FK54" s="428"/>
      <c r="FL54" s="428"/>
      <c r="FM54" s="428"/>
      <c r="FN54" s="428"/>
      <c r="FO54" s="428"/>
      <c r="FP54" s="428"/>
      <c r="FQ54" s="428"/>
      <c r="FR54" s="428"/>
      <c r="FS54" s="428"/>
      <c r="FT54" s="428"/>
      <c r="FU54" s="428"/>
      <c r="FV54" s="428"/>
      <c r="FW54" s="428"/>
      <c r="FX54" s="428"/>
      <c r="FY54" s="428"/>
      <c r="FZ54" s="428"/>
      <c r="GA54" s="428"/>
      <c r="GB54" s="428"/>
      <c r="GC54" s="428"/>
      <c r="GD54" s="428"/>
      <c r="GE54" s="428"/>
      <c r="GF54" s="428"/>
      <c r="GG54" s="428"/>
      <c r="GH54" s="428"/>
      <c r="GI54" s="428"/>
      <c r="GJ54" s="428"/>
      <c r="GK54" s="428"/>
      <c r="GL54" s="428"/>
      <c r="GM54" s="428"/>
      <c r="GN54" s="428"/>
      <c r="GO54" s="428"/>
      <c r="GP54" s="428"/>
      <c r="GQ54" s="428"/>
      <c r="GR54" s="428"/>
      <c r="GS54" s="428"/>
      <c r="GT54" s="428"/>
      <c r="GU54" s="428"/>
      <c r="GV54" s="428"/>
      <c r="GW54" s="428"/>
      <c r="GX54" s="428"/>
      <c r="GY54" s="428"/>
      <c r="GZ54" s="428"/>
      <c r="HA54" s="428"/>
      <c r="HB54" s="428"/>
      <c r="HC54" s="428"/>
      <c r="HD54" s="428"/>
      <c r="HE54" s="428"/>
      <c r="HF54" s="428"/>
      <c r="HG54" s="428"/>
      <c r="HH54" s="428"/>
      <c r="HI54" s="428"/>
      <c r="HJ54" s="428"/>
      <c r="HK54" s="428"/>
      <c r="HL54" s="428"/>
      <c r="HM54" s="428"/>
      <c r="HN54" s="428"/>
      <c r="HO54" s="428"/>
      <c r="HP54" s="428"/>
      <c r="HQ54" s="428"/>
      <c r="HR54" s="428"/>
      <c r="HS54" s="428"/>
      <c r="HT54" s="428"/>
      <c r="HU54" s="428"/>
      <c r="HV54" s="428"/>
      <c r="HW54" s="428"/>
      <c r="HX54" s="428"/>
      <c r="HY54" s="428"/>
      <c r="HZ54" s="428"/>
      <c r="IA54" s="428"/>
      <c r="IB54" s="428"/>
      <c r="IC54" s="428"/>
      <c r="ID54" s="428"/>
      <c r="IE54" s="428"/>
      <c r="IF54" s="428"/>
      <c r="IG54" s="428"/>
      <c r="IH54" s="428"/>
      <c r="II54" s="428"/>
      <c r="IJ54" s="428"/>
      <c r="IK54" s="428"/>
      <c r="IL54" s="428"/>
      <c r="IM54" s="428"/>
      <c r="IN54" s="428"/>
      <c r="IO54" s="428"/>
      <c r="IP54" s="428"/>
      <c r="IQ54" s="428"/>
      <c r="IR54" s="428"/>
      <c r="IS54" s="428"/>
      <c r="IT54" s="428"/>
      <c r="IU54" s="428"/>
      <c r="IV54" s="428"/>
    </row>
    <row r="55" spans="1:256" x14ac:dyDescent="0.25">
      <c r="A55" s="456" t="s">
        <v>128</v>
      </c>
    </row>
    <row r="56" spans="1:256" x14ac:dyDescent="0.25">
      <c r="A56" s="456" t="s">
        <v>129</v>
      </c>
    </row>
    <row r="57" spans="1:256" x14ac:dyDescent="0.25">
      <c r="A57" s="456" t="s">
        <v>130</v>
      </c>
    </row>
    <row r="58" spans="1:256" x14ac:dyDescent="0.25">
      <c r="A58" s="459"/>
    </row>
  </sheetData>
  <mergeCells count="2">
    <mergeCell ref="A1:E1"/>
    <mergeCell ref="A51:E51"/>
  </mergeCells>
  <hyperlinks>
    <hyperlink ref="A51:E51" r:id="rId1" display="SOURCE: LPS https://www.dfpni.gov.uk/topics/statistics-and-research/ni-residential-property-price-index"/>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Contents</vt:lpstr>
      <vt:lpstr>T1.1</vt:lpstr>
      <vt:lpstr>T1.2</vt:lpstr>
      <vt:lpstr>T1.3</vt:lpstr>
      <vt:lpstr>T1.4</vt:lpstr>
      <vt:lpstr>T2.1</vt:lpstr>
      <vt:lpstr>T2.2</vt:lpstr>
      <vt:lpstr>T2.3</vt:lpstr>
      <vt:lpstr>T3.1</vt:lpstr>
      <vt:lpstr>T3.2</vt:lpstr>
      <vt:lpstr>T3.3</vt:lpstr>
      <vt:lpstr>T3.4</vt:lpstr>
      <vt:lpstr>T3.5</vt:lpstr>
      <vt:lpstr>T1.1!Print_Area</vt:lpstr>
      <vt:lpstr>T1.2!Print_Area</vt:lpstr>
      <vt:lpstr>T3.4!Print_Area</vt:lpstr>
      <vt:lpstr>T3.5!Print_Area</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Fulton</dc:creator>
  <cp:lastModifiedBy>Katie Fulton</cp:lastModifiedBy>
  <cp:lastPrinted>2018-07-31T08:39:22Z</cp:lastPrinted>
  <dcterms:created xsi:type="dcterms:W3CDTF">2018-07-09T10:37:34Z</dcterms:created>
  <dcterms:modified xsi:type="dcterms:W3CDTF">2019-02-25T10:31:54Z</dcterms:modified>
</cp:coreProperties>
</file>