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tents" sheetId="1" r:id="rId1"/>
    <sheet name="T5.1" sheetId="4" r:id="rId2"/>
    <sheet name="T5.2" sheetId="5" r:id="rId3"/>
    <sheet name="T5.3" sheetId="6" r:id="rId4"/>
    <sheet name="T5.4" sheetId="7" r:id="rId5"/>
    <sheet name="T5.5" sheetId="8" r:id="rId6"/>
    <sheet name="T5.6" sheetId="9" r:id="rId7"/>
    <sheet name="T5.7" sheetId="10" r:id="rId8"/>
    <sheet name="T5.8" sheetId="11" r:id="rId9"/>
    <sheet name="T5.9" sheetId="12" r:id="rId10"/>
    <sheet name="T5.10" sheetId="13" r:id="rId11"/>
  </sheets>
  <definedNames>
    <definedName name="_xlnm.Print_Area" localSheetId="0">Contents!$A$1:$M$23</definedName>
    <definedName name="_xlnm.Print_Area" localSheetId="10">'T5.10'!$A$1:$S$20</definedName>
    <definedName name="_xlnm.Print_Area" localSheetId="2">'T5.2'!$A$1:$J$69</definedName>
    <definedName name="_xlnm.Print_Area" localSheetId="4">'T5.4'!$A$1:$E$27</definedName>
    <definedName name="_xlnm.Print_Area" localSheetId="5">'T5.5'!$A$1:$O$19</definedName>
    <definedName name="_xlnm.Print_Area" localSheetId="6">'T5.6'!$A$1:$K$38</definedName>
    <definedName name="_xlnm.Print_Area" localSheetId="7">'T5.7'!$A$1:$N$43</definedName>
    <definedName name="_xlnm.Print_Area" localSheetId="8">'T5.8'!$A$1:$L$49</definedName>
    <definedName name="_xlnm.Print_Area" localSheetId="9">'T5.9'!$A$1:$F$23</definedName>
  </definedNames>
  <calcPr calcId="152511"/>
</workbook>
</file>

<file path=xl/calcChain.xml><?xml version="1.0" encoding="utf-8"?>
<calcChain xmlns="http://schemas.openxmlformats.org/spreadsheetml/2006/main">
  <c r="M14" i="13" l="1"/>
  <c r="M13" i="13"/>
  <c r="M11" i="13"/>
  <c r="M10" i="13"/>
  <c r="M8" i="13"/>
  <c r="M7" i="13"/>
  <c r="F15" i="12"/>
  <c r="F14" i="12"/>
  <c r="F8" i="12"/>
  <c r="F7" i="12"/>
  <c r="F6" i="12"/>
  <c r="F5" i="12"/>
</calcChain>
</file>

<file path=xl/sharedStrings.xml><?xml version="1.0" encoding="utf-8"?>
<sst xmlns="http://schemas.openxmlformats.org/spreadsheetml/2006/main" count="412" uniqueCount="221">
  <si>
    <r>
      <t xml:space="preserve">5.1    Northern Ireland House Price Index </t>
    </r>
    <r>
      <rPr>
        <b/>
        <vertAlign val="superscript"/>
        <sz val="13"/>
        <rFont val="Arial"/>
        <family val="2"/>
      </rPr>
      <t>1,2,3,4,5</t>
    </r>
  </si>
  <si>
    <t>Year</t>
  </si>
  <si>
    <t>Quarter</t>
  </si>
  <si>
    <t>NI House Price Index</t>
  </si>
  <si>
    <t>NI House Standardised Price</t>
  </si>
  <si>
    <t>Quarterly Change</t>
  </si>
  <si>
    <t>Annual Change</t>
  </si>
  <si>
    <t>Q1</t>
  </si>
  <si>
    <t>Q2</t>
  </si>
  <si>
    <t>Q3</t>
  </si>
  <si>
    <t>Q4</t>
  </si>
  <si>
    <t>1. See Appendix 5: Data Sources</t>
  </si>
  <si>
    <t>2. Note - Percentage change figures are calculated using unrounded figures</t>
  </si>
  <si>
    <t xml:space="preserve">3. Results for the most recent quarter are provisional and subject to revision as more up-to-date data  </t>
  </si>
  <si>
    <t xml:space="preserve">    become available.</t>
  </si>
  <si>
    <t xml:space="preserve">4. Figures can also change as a result of planned methodological changes, human error or system failures.  </t>
  </si>
  <si>
    <t xml:space="preserve">    As a result users should use the most recent full time series rather than appending new data to any  </t>
  </si>
  <si>
    <t xml:space="preserve">    previous back series.</t>
  </si>
  <si>
    <t>5. Detailed explanatory notes, statistics and contact details are available at the following link:</t>
  </si>
  <si>
    <t>Detached</t>
  </si>
  <si>
    <t>Semi-Detached</t>
  </si>
  <si>
    <t>Terrace</t>
  </si>
  <si>
    <t>Apartment</t>
  </si>
  <si>
    <t>Total</t>
  </si>
  <si>
    <t xml:space="preserve">2007
</t>
  </si>
  <si>
    <t>Quarter 1</t>
  </si>
  <si>
    <t>Quarter 2</t>
  </si>
  <si>
    <t>Quarter 3</t>
  </si>
  <si>
    <t>Quarter 4</t>
  </si>
  <si>
    <t>2007 Total</t>
  </si>
  <si>
    <t xml:space="preserve">2008
</t>
  </si>
  <si>
    <t>2008 Total</t>
  </si>
  <si>
    <t xml:space="preserve">2009
</t>
  </si>
  <si>
    <t>2009 Total</t>
  </si>
  <si>
    <t xml:space="preserve">2010
</t>
  </si>
  <si>
    <t>2010 Total</t>
  </si>
  <si>
    <t xml:space="preserve">2011
</t>
  </si>
  <si>
    <t>2011 Total</t>
  </si>
  <si>
    <t xml:space="preserve">2012
</t>
  </si>
  <si>
    <t>2012 Total</t>
  </si>
  <si>
    <t>2013 Total</t>
  </si>
  <si>
    <t>2014 Total</t>
  </si>
  <si>
    <t>2015 Total</t>
  </si>
  <si>
    <t xml:space="preserve">Quarter 3 </t>
  </si>
  <si>
    <t xml:space="preserve">3. Figures can also change as a result of planned methodological changes, human error or system failures. </t>
  </si>
  <si>
    <t xml:space="preserve">    As a result users should use the most recent full time series rather than appending new data to any previous back series.</t>
  </si>
  <si>
    <t>4. Detailed explanatory notes, statistics and contact details are available at the folowing link:</t>
  </si>
  <si>
    <t xml:space="preserve"> </t>
  </si>
  <si>
    <r>
      <t>5.3 Northern Ireland Residential Property Price Index by Property Type</t>
    </r>
    <r>
      <rPr>
        <b/>
        <vertAlign val="superscript"/>
        <sz val="14"/>
        <rFont val="Arial"/>
        <family val="2"/>
      </rPr>
      <t>1,2,3,4,5</t>
    </r>
  </si>
  <si>
    <t>Property Type</t>
  </si>
  <si>
    <t>Percentage Change on Previous Quarter</t>
  </si>
  <si>
    <t>Percentage Change over 12 months</t>
  </si>
  <si>
    <t>All</t>
  </si>
  <si>
    <t>SOURCE: LPS</t>
  </si>
  <si>
    <t>2. Percentage change figures are calculated using unrounded figures.</t>
  </si>
  <si>
    <t>3. Results for the most recent quarter are provisional and subject to revision as more up-to-date data become available.</t>
  </si>
  <si>
    <t xml:space="preserve">    users should use the most recent full time series rather than appending new data to any previous back series.</t>
  </si>
  <si>
    <t xml:space="preserve">5.4   National House Building Council (NHBC) Registered New </t>
  </si>
  <si>
    <t xml:space="preserve">Year </t>
  </si>
  <si>
    <t xml:space="preserve">Average Price (£) 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</si>
  <si>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</si>
  <si>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</si>
  <si>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</si>
  <si>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</si>
  <si>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</si>
  <si>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</si>
  <si>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</si>
  <si>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</si>
  <si>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</si>
  <si>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</si>
  <si>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</si>
  <si>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</si>
  <si>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</si>
  <si>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</si>
  <si>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SOURCE: NHBC</t>
  </si>
  <si>
    <t>1. See Appendix 5: Data Sources - Owner Occupied Demand.</t>
  </si>
  <si>
    <t>2. Figures relate to those sales notified to NHBC by the purchasers' solicitors.</t>
  </si>
  <si>
    <t>3. Average Price figures are rounded to the nearest £ hundred.</t>
  </si>
  <si>
    <t>4. New Dwelling Sales and Prices include houses, bungalows, flats and maisonettes.</t>
  </si>
  <si>
    <t>Applications Completed</t>
  </si>
  <si>
    <t>Households becoming Full Owners</t>
  </si>
  <si>
    <t>Part Purchases (Partial Staircasing)</t>
  </si>
  <si>
    <t>..</t>
  </si>
  <si>
    <t>Homes Currently Owned Through the Scheme</t>
  </si>
  <si>
    <t>Capital Expenditure (£ million)</t>
  </si>
  <si>
    <t>Median Price of Properties Purchased through the Scheme (£)</t>
  </si>
  <si>
    <t>2. All figures are reported as at 31st March each year.</t>
  </si>
  <si>
    <t xml:space="preserve">3. A part purchase (also known as partial staircasing) is the process whereby the leaseholder acquires an increased equity share in the property. </t>
  </si>
  <si>
    <t>4. Figures for 'Applications Completed' and 'Capital Expenditure' are not relative, since 'Capital Expenditure' does not include Private Finance.</t>
  </si>
  <si>
    <t xml:space="preserve">5. Figures for ‘Applications Completed’ up to (and including) 2009/10 relate to contractual completions only.  For 2010/11 ‘Applications Completed’ includes properties for which contracts have been </t>
  </si>
  <si>
    <t xml:space="preserve">6. In publications prior to 2013-14 the categories of 'Households becoming Full Owners' and 'Homes Currently Owned Through the Scheme' were named 'Properties Sold' and 'Total Properties Part </t>
  </si>
  <si>
    <t xml:space="preserve">    Renting' respectively</t>
  </si>
  <si>
    <r>
      <t xml:space="preserve">5.6    Northern Ireland First-time Buyers: Lending and Affordability </t>
    </r>
    <r>
      <rPr>
        <b/>
        <vertAlign val="superscript"/>
        <sz val="12"/>
        <rFont val="Arial"/>
        <family val="2"/>
      </rPr>
      <t>1,2,3,4,5,6,7,8,9,10</t>
    </r>
  </si>
  <si>
    <t>Number of Loans</t>
  </si>
  <si>
    <t>Percentage of Total for House Purchase</t>
  </si>
  <si>
    <t>Value of Loans (£m)</t>
  </si>
  <si>
    <t>Age of Borrower (Median)</t>
  </si>
  <si>
    <t>Advance (£) (Median)</t>
  </si>
  <si>
    <t>Income (£) (Median)</t>
  </si>
  <si>
    <t>Percentage advance (Median)</t>
  </si>
  <si>
    <t>Income Multiple (Median)</t>
  </si>
  <si>
    <t>Interest payments as % of income (Median)</t>
  </si>
  <si>
    <t>Capital and Interest Payments as % of income (Median)</t>
  </si>
  <si>
    <t>1.  See Appendix 5: Data Sources - Owner Occupied Demand.</t>
  </si>
  <si>
    <t>2.  Totals shown are estimates grossed up from the sample of lenders reporting to reflect total market size, based on total market volumes published by the Financial Conduct Authority</t>
  </si>
  <si>
    <t xml:space="preserve">     (FCA).  Historical figures are subject to revision as and when the FCA makes revisions to the market totals.</t>
  </si>
  <si>
    <t xml:space="preserve">3.  Figures pre-April 2005 are taken from the Survey of Mortgage Lenders or, prior to 1992 Q2 (annually prior to 1993), the Building Societies 5%  sample of mortgage completions.  </t>
  </si>
  <si>
    <t xml:space="preserve">     Regulated Mortgage Survey figures are not strictly comparable with earlier ones because of material differences in reporting methodologies and the samples of  lenders contributing data.</t>
  </si>
  <si>
    <t>4.  Average figures shown are medians, as this tends to better represent the position of the typical borrower.</t>
  </si>
  <si>
    <t>5.  Interest payment calculations are net of Mortgage Interest Relief at Source (MIRAS)  (and previous to this Mortgage Interest Tax Relief (MITR)) up until MIRAS was discontinued in April 2000.</t>
  </si>
  <si>
    <t>6.  Affordability calculations are based on averages of calculations for individual transactions.</t>
  </si>
  <si>
    <t>7.  Prior to April 2005, estimates of the proportion of first time buyers and movers exclude cases where the previous tenure of buyer is not known.</t>
  </si>
  <si>
    <t xml:space="preserve">8.  First time buyer numbers will include some buyers who have previously owned a property before, but are not in owner-occupation at the time of this purchase. </t>
  </si>
  <si>
    <t xml:space="preserve">     Estimates from the Survey of English Housing suggest that that around 20% of stated first-time buyers may in fact fall into this category.</t>
  </si>
  <si>
    <t>9.  Note the 'Number of Loans' is rounded to the nearest 100 throughout the timeseries, while 'Value of Loans' has been rounded to the nearest 10 million from 2006 onwards.</t>
  </si>
  <si>
    <t xml:space="preserve">10. Percentage advance is the loan to value ratio i.e. the loan amount as a percentage of the property value. </t>
  </si>
  <si>
    <r>
      <t xml:space="preserve">5.7    Northern Ireland Home Movers: Lending and Affordability </t>
    </r>
    <r>
      <rPr>
        <b/>
        <vertAlign val="superscript"/>
        <sz val="12"/>
        <rFont val="Arial"/>
        <family val="2"/>
      </rPr>
      <t>1,2,3,4,5,6,7,8,9</t>
    </r>
  </si>
  <si>
    <t>Advance       (£) (Median)</t>
  </si>
  <si>
    <t>Income      (£) (Median)</t>
  </si>
  <si>
    <t>Percentage Advance (Median)</t>
  </si>
  <si>
    <t>Interest Payments as % of Income (Median)</t>
  </si>
  <si>
    <t xml:space="preserve">2. Totals shown are estimates grossed up from the sample of lenders reporting to reflect total market size, based on total market volumes published by the Financial Conduct Authority (FCA). </t>
  </si>
  <si>
    <t xml:space="preserve">     Historical figures are subject to revision as and when the FCA makes revisions to the market totals.</t>
  </si>
  <si>
    <t xml:space="preserve">3. Figures pre-April 2005 are taken from the Survey of Mortgage Lenders or, prior to 1992 Q2 (annually prior to 1993), the Building Societies 5% sample of mortgage completions.  </t>
  </si>
  <si>
    <t xml:space="preserve">    Regulated Mortgage Survey figures are not strictly comparable with earlier ones because of material differences in reporting methodologies and the samples of lenders contributing data.</t>
  </si>
  <si>
    <t>4. Average figures shown are medians, as this tends to better represent the position of the typical borrower.</t>
  </si>
  <si>
    <t xml:space="preserve">5. Interest payment calculations are net of Mortgage Interest Relief At Source (MIRAS) (and previous to this Mortgage Interest Tax Relief) up until MIRAS was discontinued in April 2000.  </t>
  </si>
  <si>
    <t xml:space="preserve">    Capital &amp; interest payment calculations only include mortgages taken out on a full capital and interest repayment basis and are calculated based on the reported repayment term, interest rate, loan amount and income for each transaction.</t>
  </si>
  <si>
    <t>6. Affordability calculations are based on averages of calculations for individual transactions.</t>
  </si>
  <si>
    <t xml:space="preserve">7. Prior to April 2005, estimates of the proportion of first time buyers and movers exclude cases where the previous tenure of buyers  is not known.  </t>
  </si>
  <si>
    <t>8. Note the 'Number of Loans' is rounded to the nearest 100 throughout the timeseries, while 'Value of Loans' has been rounded to the nearest 10 million from 2006 onwards.</t>
  </si>
  <si>
    <t xml:space="preserve">9. Percentage advance is the loan to value ratio i.e. The loan amount as a percentage of the property value. </t>
  </si>
  <si>
    <r>
      <t xml:space="preserve">5.8 Northern Ireland All Loans for House Purchase: Lending and Affordability </t>
    </r>
    <r>
      <rPr>
        <b/>
        <vertAlign val="superscript"/>
        <sz val="12"/>
        <rFont val="Arial"/>
        <family val="2"/>
      </rPr>
      <t>1,2,3,4,5,6,7,8,9,10</t>
    </r>
  </si>
  <si>
    <t>Advance    (£) (Median)</t>
  </si>
  <si>
    <t>Income     (£) (Median)</t>
  </si>
  <si>
    <t>Capital and Interest Payments as % of Income (Median)</t>
  </si>
  <si>
    <t>2.  Totals shown are estimates grossed up from the sample of lenders reporting to reflect total market size, based on total market volumes published by the</t>
  </si>
  <si>
    <t xml:space="preserve">     Financial Conduct Authority (FCA).  Historical figures are subject to revision as and when the FCA makes revisions in market totals.</t>
  </si>
  <si>
    <t>3.  Figures pre-April 2005 are taken from the Survey of Mortgage Lenders or, prior to 1992 Q2 (annually prior to 1993), the Building Societies 5% sample of</t>
  </si>
  <si>
    <t xml:space="preserve">     mortgage completions.  </t>
  </si>
  <si>
    <t xml:space="preserve">     Regulated Mortgage Survey figures are not strictly comparable with earlier ones because of material differences in reporting methodologies and the sample </t>
  </si>
  <si>
    <t xml:space="preserve">     of  lenders contributing data.</t>
  </si>
  <si>
    <t>5.  Interest payment calculations are net of Mortgage Interest Relief At Source (MIRAS) (and previous to this Mortgage Interest Tax Relief) up until MIRAS</t>
  </si>
  <si>
    <t xml:space="preserve">     was discontinued in April 2000.</t>
  </si>
  <si>
    <t>7.  Note the 'Number of Loans' is rounded to the nearest 100 throughout the timeseries, while 'Value of Loans' has been rounded to the nearest 10 million from</t>
  </si>
  <si>
    <t xml:space="preserve">     2006 onwards.</t>
  </si>
  <si>
    <t xml:space="preserve">8.  The ‘Number of Loans’ is the sum of the ‘Number of Loans’ columns in Tables 5.6 and 5.7. Small differences in these totals are due to rounding. Between </t>
  </si>
  <si>
    <t xml:space="preserve">     2001 and 2004 however the differences are larger. This is due to the type of loan i.e. first-time buyer or home mover not being recorded for a number of </t>
  </si>
  <si>
    <t xml:space="preserve">      house purchase loans. The allocation of loan type to these loans may have resulted in inconsistencies in the ‘Number of Loans’ totals at regional level.</t>
  </si>
  <si>
    <t xml:space="preserve">      For the overall ‘Number of Loans’ for Northern Ireland between 2001 and 2004 refer to Table 5.8.</t>
  </si>
  <si>
    <t>9.   Percentage Advance is the loan to value ratio i.e. the loan amount as a percentage of the property value.</t>
  </si>
  <si>
    <t>10. House purchase and remortgage lending totals reported in this table are not directly comparable with those reported by the Bank of England.  Principally,</t>
  </si>
  <si>
    <t xml:space="preserve">      figures reported in this table only include lending to home-owners, whereas all mortgage lending (including Buy-to-let investors) is included in the Bank</t>
  </si>
  <si>
    <t xml:space="preserve">      of England figures.  In addition there are technical differences relating to sample size and grossing methodologies and the two sets of figures are </t>
  </si>
  <si>
    <t xml:space="preserve">      reported based on different definitions.  For more detail see:</t>
  </si>
  <si>
    <t>Apr - Jun</t>
  </si>
  <si>
    <t>Jul - Sep</t>
  </si>
  <si>
    <t>Oct - Dec</t>
  </si>
  <si>
    <t>Jan - Mar</t>
  </si>
  <si>
    <t>Yearly Total</t>
  </si>
  <si>
    <t xml:space="preserve"> 2011-12</t>
  </si>
  <si>
    <t>2016-17</t>
  </si>
  <si>
    <t xml:space="preserve"> SOURCE: NI Courts and Tribunals Service</t>
  </si>
  <si>
    <t>2. Figures cover both NIHE and private mortgages and relate to both domestic and commercial properties.</t>
  </si>
  <si>
    <t xml:space="preserve">3. Data relating to mortgage cases are sourced from the Integrated Court Operations System (ICOS) which has been used as the </t>
  </si>
  <si>
    <t xml:space="preserve">    source for official government statistics since 2007, when the implementation of ICOS across all court tiers was completed.  </t>
  </si>
  <si>
    <t xml:space="preserve">    Caution should be taken when comparing data prior to 2007.</t>
  </si>
  <si>
    <t>Order Made</t>
  </si>
  <si>
    <t>Jan-Mar</t>
  </si>
  <si>
    <t>Apr-Jun</t>
  </si>
  <si>
    <t>Jul-Sep</t>
  </si>
  <si>
    <t>Oct-Dec</t>
  </si>
  <si>
    <t>Possession</t>
  </si>
  <si>
    <t>Suspended Possession</t>
  </si>
  <si>
    <t>Suspended Possession Combined</t>
  </si>
  <si>
    <t>Declaration, Sale &amp; Possession</t>
  </si>
  <si>
    <t>Non-Possession</t>
  </si>
  <si>
    <t xml:space="preserve">3. The number of orders made may not always equal the number of cases disposed. In some instances a number of orders may be made on a single case.  </t>
  </si>
  <si>
    <t xml:space="preserve">5. In January - March 2015 there was an increase in strike out orders made, which may be attributable in part to a judgment made in the High Court. </t>
  </si>
  <si>
    <t xml:space="preserve">Table 5.1: Northern Ireland House Price Index </t>
  </si>
  <si>
    <t xml:space="preserve">Table 5.2: Number of Verified House Sales in Northern Ireland </t>
  </si>
  <si>
    <t xml:space="preserve">Table 5.3: Northern Ireland House Price Index By Property Type </t>
  </si>
  <si>
    <t xml:space="preserve">Table 5.6: Northern Ireland First-time Buyers: Lending and Affordability </t>
  </si>
  <si>
    <t xml:space="preserve">Table 5.7: Northern Ireland Home Movers: Lending and Affordability </t>
  </si>
  <si>
    <t>Table 5.8: Northern Ireland All Loans for House Purchase: Lending and Affordability</t>
  </si>
  <si>
    <t>SECTION 5: OWNER OCCUPIED DEMAND</t>
  </si>
  <si>
    <t xml:space="preserve">    signed by both parties at 31 March. For 2011/12 onwards ‘Applications Completed’ includes properties for which firm offers have been issued/contracts have been signed by Co-Ownership Housing at 31 March.</t>
  </si>
  <si>
    <t>Source: UK Finance Regulated Mortgage Survey (April 2005 onwards)</t>
  </si>
  <si>
    <t>2017-18</t>
  </si>
  <si>
    <t>-</t>
  </si>
  <si>
    <r>
      <t xml:space="preserve">Total Orders  for Quarter/Year </t>
    </r>
    <r>
      <rPr>
        <vertAlign val="superscript"/>
        <sz val="9"/>
        <color theme="1"/>
        <rFont val="Arial"/>
        <family val="2"/>
      </rPr>
      <t>3</t>
    </r>
  </si>
  <si>
    <r>
      <t>Cases Disposed</t>
    </r>
    <r>
      <rPr>
        <vertAlign val="superscript"/>
        <sz val="9"/>
        <color theme="1"/>
        <rFont val="Arial"/>
        <family val="2"/>
      </rPr>
      <t xml:space="preserve"> 3</t>
    </r>
  </si>
  <si>
    <r>
      <t>4.</t>
    </r>
    <r>
      <rPr>
        <sz val="7"/>
        <color rgb="FF000000"/>
        <rFont val="Arial"/>
        <family val="2"/>
      </rPr>
      <t> </t>
    </r>
    <r>
      <rPr>
        <sz val="8"/>
        <color rgb="FF000000"/>
        <rFont val="Arial"/>
        <family val="2"/>
      </rPr>
      <t xml:space="preserve">Figures can also change as a result of planned methodological changes, human error or system failures. As a result </t>
    </r>
  </si>
  <si>
    <r>
      <t>5.2     Number of Verified Property Sales in Northern Ireland</t>
    </r>
    <r>
      <rPr>
        <b/>
        <vertAlign val="superscript"/>
        <sz val="13"/>
        <rFont val="Arial"/>
        <family val="2"/>
      </rPr>
      <t>1,2,3,4</t>
    </r>
  </si>
  <si>
    <t>2016 Total</t>
  </si>
  <si>
    <t>Table 5.9: Mortgage Cases Received 2007-08 to 2017-18</t>
  </si>
  <si>
    <t>Table 5.10: Orders Made in Relation to Mortgages 2009-10 to 2017-18</t>
  </si>
  <si>
    <t>https://www.finance-ni.gov.uk/topics/statistics-and-research-0</t>
  </si>
  <si>
    <t xml:space="preserve">5. Detailed explanatory notes, statistics and contact details are available at the following link: </t>
  </si>
  <si>
    <t>https://www.ukfinance.org.uk/</t>
  </si>
  <si>
    <t>Table 5.4: National House Building Council (NHBC) Registered New Dwelling Sales and Prices 2002-3 to 2017-18</t>
  </si>
  <si>
    <t>Table 5.5: Northern Ireland Co-Ownership Housing Scheme Activity 2004-05 to 2017-18</t>
  </si>
  <si>
    <t>Source: DFC</t>
  </si>
  <si>
    <r>
      <t>5.9    Mortgage Cases Received 2007-08 to 2018-19</t>
    </r>
    <r>
      <rPr>
        <b/>
        <vertAlign val="superscript"/>
        <sz val="12"/>
        <color theme="1"/>
        <rFont val="Arial"/>
        <family val="2"/>
      </rPr>
      <t xml:space="preserve"> 1,2,3,4</t>
    </r>
  </si>
  <si>
    <r>
      <t>372</t>
    </r>
    <r>
      <rPr>
        <vertAlign val="superscript"/>
        <sz val="10"/>
        <color theme="1"/>
        <rFont val="Arial"/>
        <family val="2"/>
      </rPr>
      <t>R</t>
    </r>
  </si>
  <si>
    <r>
      <t>224</t>
    </r>
    <r>
      <rPr>
        <vertAlign val="superscript"/>
        <sz val="10"/>
        <color theme="1"/>
        <rFont val="Arial"/>
        <family val="2"/>
      </rPr>
      <t>R</t>
    </r>
  </si>
  <si>
    <r>
      <t>239</t>
    </r>
    <r>
      <rPr>
        <vertAlign val="superscript"/>
        <sz val="10"/>
        <color theme="1"/>
        <rFont val="Arial"/>
        <family val="2"/>
      </rPr>
      <t>P</t>
    </r>
  </si>
  <si>
    <t>2018-19</t>
  </si>
  <si>
    <r>
      <t>211</t>
    </r>
    <r>
      <rPr>
        <vertAlign val="superscript"/>
        <sz val="10"/>
        <color theme="1"/>
        <rFont val="Arial"/>
        <family val="2"/>
      </rPr>
      <t>P</t>
    </r>
  </si>
  <si>
    <t>4. Figures for 2018 are provisional</t>
  </si>
  <si>
    <r>
      <t>5.10  Orders Made in Relation to Mortgages 2009-10 to 2018-19</t>
    </r>
    <r>
      <rPr>
        <b/>
        <vertAlign val="superscript"/>
        <sz val="14"/>
        <rFont val="Arial"/>
        <family val="2"/>
      </rPr>
      <t>1,2,3,4,5</t>
    </r>
  </si>
  <si>
    <t>4. 2018 figures are provisional</t>
  </si>
  <si>
    <r>
      <t xml:space="preserve">        Dwelling Sales And Prices 2002-03 to 2017-18 </t>
    </r>
    <r>
      <rPr>
        <b/>
        <vertAlign val="superscript"/>
        <sz val="12"/>
        <rFont val="Arial"/>
        <family val="2"/>
      </rPr>
      <t>1,2,3,4</t>
    </r>
  </si>
  <si>
    <t>Source: LPS</t>
  </si>
  <si>
    <t>Index
(Quarter 3 2018)</t>
  </si>
  <si>
    <t>Standardised Price (£)
(Quarter 3 2018)</t>
  </si>
  <si>
    <t>2017 Total</t>
  </si>
  <si>
    <t>2. Results for the most recent quarter are provisional and will increase as a result of late returns and new dwellings which will be entered into the Valuation List.</t>
  </si>
  <si>
    <r>
      <t xml:space="preserve">5.5     Northern Ireland Co-Ownership Housing Scheme Activity 2004-05 to 2017-18 </t>
    </r>
    <r>
      <rPr>
        <b/>
        <vertAlign val="superscript"/>
        <sz val="13"/>
        <rFont val="Arial"/>
        <family val="2"/>
      </rPr>
      <t>1,2,3,4,5,6</t>
    </r>
  </si>
  <si>
    <r>
      <t>Number of Sales</t>
    </r>
    <r>
      <rPr>
        <b/>
        <vertAlign val="superscript"/>
        <sz val="10"/>
        <rFont val="Arial"/>
        <family val="2"/>
      </rPr>
      <t xml:space="preserve"> </t>
    </r>
  </si>
  <si>
    <t>Northern Ireland Housing Statistics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</si>
</sst>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[$-F800]dddd\,\ mmmm\ dd\,\ yyyy"/>
    <numFmt numFmtId="165" formatCode="0.0"/>
    <numFmt numFmtId="166" formatCode="&quot;£&quot;#,##0"/>
    <numFmt numFmtId="167" formatCode="0.0%"/>
    <numFmt numFmtId="168" formatCode="_(* #,##0.00_);_(* \(#,##0.00\);_(* &quot;-&quot;??_);_(@_)"/>
    <numFmt numFmtId="169" formatCode="&quot;£&quot;#,##0_);[Red]\(&quot;£&quot;#,##0\)"/>
    <numFmt numFmtId="170" formatCode="_-* #,##0_-;\-* #,##0_-;_-* &quot;-&quot;??_-;_-@_-"/>
    <numFmt numFmtId="171" formatCode="0;[Red]0"/>
    <numFmt numFmtId="172" formatCode="#,##0.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8.5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1"/>
      <color theme="1"/>
      <name val="Arial"/>
      <family val="2"/>
    </font>
    <font>
      <u/>
      <sz val="12"/>
      <color indexed="12"/>
      <name val="CG Times"/>
    </font>
    <font>
      <sz val="8"/>
      <name val="Times New Roman"/>
      <family val="1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vertAlign val="superscript"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3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12"/>
      <name val="CG Times"/>
    </font>
    <font>
      <i/>
      <sz val="8"/>
      <color indexed="8"/>
      <name val="Arial"/>
      <family val="2"/>
    </font>
    <font>
      <b/>
      <sz val="12"/>
      <color indexed="10"/>
      <name val="Times New Roman"/>
      <family val="1"/>
    </font>
    <font>
      <sz val="10"/>
      <color theme="1"/>
      <name val="Arial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indexed="18"/>
      <name val="Arial"/>
      <family val="2"/>
    </font>
    <font>
      <u/>
      <sz val="11"/>
      <color indexed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i/>
      <sz val="12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164" fontId="7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0" fillId="0" borderId="0"/>
    <xf numFmtId="0" fontId="7" fillId="0" borderId="0"/>
    <xf numFmtId="0" fontId="3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1" fillId="2" borderId="0" xfId="2" applyFill="1" applyBorder="1"/>
    <xf numFmtId="0" fontId="1" fillId="2" borderId="0" xfId="2" applyFill="1"/>
    <xf numFmtId="164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5" fontId="6" fillId="2" borderId="0" xfId="4" applyNumberFormat="1" applyFont="1" applyFill="1" applyBorder="1"/>
    <xf numFmtId="166" fontId="6" fillId="2" borderId="0" xfId="4" applyNumberFormat="1" applyFont="1" applyFill="1" applyBorder="1"/>
    <xf numFmtId="167" fontId="6" fillId="2" borderId="0" xfId="5" applyNumberFormat="1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13" fillId="2" borderId="0" xfId="0" applyFont="1" applyFill="1" applyAlignment="1">
      <alignment vertical="center"/>
    </xf>
    <xf numFmtId="0" fontId="11" fillId="2" borderId="0" xfId="17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7" fillId="2" borderId="0" xfId="25" applyFont="1" applyFill="1" applyAlignment="1">
      <alignment horizontal="right"/>
    </xf>
    <xf numFmtId="0" fontId="24" fillId="2" borderId="0" xfId="25" applyFont="1" applyFill="1" applyAlignment="1">
      <alignment horizontal="left"/>
    </xf>
    <xf numFmtId="0" fontId="7" fillId="2" borderId="0" xfId="3" applyFont="1" applyFill="1"/>
    <xf numFmtId="0" fontId="7" fillId="2" borderId="0" xfId="3" applyFill="1"/>
    <xf numFmtId="0" fontId="26" fillId="2" borderId="0" xfId="3" applyFont="1" applyFill="1"/>
    <xf numFmtId="0" fontId="7" fillId="2" borderId="14" xfId="3" applyFont="1" applyFill="1" applyBorder="1"/>
    <xf numFmtId="0" fontId="11" fillId="2" borderId="0" xfId="3" applyFont="1" applyFill="1"/>
    <xf numFmtId="0" fontId="28" fillId="2" borderId="0" xfId="3" applyFont="1" applyFill="1" applyAlignment="1">
      <alignment horizontal="center" vertical="center"/>
    </xf>
    <xf numFmtId="0" fontId="7" fillId="2" borderId="16" xfId="3" applyFont="1" applyFill="1" applyBorder="1"/>
    <xf numFmtId="0" fontId="7" fillId="2" borderId="0" xfId="3" applyFont="1" applyFill="1" applyBorder="1"/>
    <xf numFmtId="0" fontId="27" fillId="2" borderId="0" xfId="3" applyFont="1" applyFill="1"/>
    <xf numFmtId="0" fontId="7" fillId="2" borderId="17" xfId="3" applyFont="1" applyFill="1" applyBorder="1"/>
    <xf numFmtId="0" fontId="15" fillId="2" borderId="0" xfId="0" applyFont="1" applyFill="1"/>
    <xf numFmtId="0" fontId="23" fillId="2" borderId="0" xfId="3" applyFont="1" applyFill="1" applyBorder="1" applyAlignment="1">
      <alignment horizontal="left"/>
    </xf>
    <xf numFmtId="0" fontId="7" fillId="2" borderId="0" xfId="3" applyFont="1" applyFill="1" applyBorder="1" applyAlignment="1">
      <alignment horizontal="right" vertical="center"/>
    </xf>
    <xf numFmtId="165" fontId="7" fillId="2" borderId="0" xfId="3" applyNumberFormat="1" applyFont="1" applyFill="1" applyBorder="1" applyAlignment="1">
      <alignment horizontal="right" vertical="center"/>
    </xf>
    <xf numFmtId="165" fontId="7" fillId="2" borderId="0" xfId="3" applyNumberFormat="1" applyFont="1" applyFill="1" applyBorder="1" applyAlignment="1">
      <alignment vertical="center"/>
    </xf>
    <xf numFmtId="0" fontId="23" fillId="2" borderId="0" xfId="0" applyFont="1" applyFill="1" applyBorder="1"/>
    <xf numFmtId="0" fontId="23" fillId="2" borderId="0" xfId="3" applyFont="1" applyFill="1" applyBorder="1"/>
    <xf numFmtId="0" fontId="29" fillId="2" borderId="0" xfId="3" applyFont="1" applyFill="1" applyBorder="1"/>
    <xf numFmtId="0" fontId="23" fillId="2" borderId="0" xfId="3" applyFont="1" applyFill="1"/>
    <xf numFmtId="0" fontId="7" fillId="2" borderId="0" xfId="3" applyFill="1" applyBorder="1"/>
    <xf numFmtId="0" fontId="15" fillId="3" borderId="0" xfId="27" applyFont="1" applyFill="1" applyBorder="1"/>
    <xf numFmtId="0" fontId="15" fillId="2" borderId="0" xfId="27" applyFont="1" applyFill="1" applyBorder="1"/>
    <xf numFmtId="0" fontId="14" fillId="3" borderId="0" xfId="24" applyFill="1" applyBorder="1" applyAlignment="1" applyProtection="1">
      <alignment horizontal="left"/>
    </xf>
    <xf numFmtId="0" fontId="15" fillId="3" borderId="0" xfId="28" applyFont="1" applyFill="1" applyBorder="1" applyAlignment="1">
      <alignment horizontal="right"/>
    </xf>
    <xf numFmtId="0" fontId="15" fillId="3" borderId="0" xfId="28" applyFont="1" applyFill="1" applyBorder="1" applyAlignment="1"/>
    <xf numFmtId="0" fontId="17" fillId="3" borderId="1" xfId="28" applyFont="1" applyFill="1" applyBorder="1" applyAlignment="1">
      <alignment horizontal="center" vertical="center"/>
    </xf>
    <xf numFmtId="0" fontId="17" fillId="3" borderId="12" xfId="28" applyFont="1" applyFill="1" applyBorder="1" applyAlignment="1">
      <alignment horizontal="center" vertical="center" wrapText="1"/>
    </xf>
    <xf numFmtId="0" fontId="17" fillId="3" borderId="1" xfId="28" applyFont="1" applyFill="1" applyBorder="1" applyAlignment="1">
      <alignment horizontal="center" vertical="center" wrapText="1"/>
    </xf>
    <xf numFmtId="0" fontId="17" fillId="3" borderId="1" xfId="27" applyFont="1" applyFill="1" applyBorder="1" applyAlignment="1">
      <alignment horizontal="center" vertical="center" wrapText="1"/>
    </xf>
    <xf numFmtId="0" fontId="17" fillId="3" borderId="2" xfId="28" applyFont="1" applyFill="1" applyBorder="1" applyAlignment="1">
      <alignment horizontal="center" vertical="center"/>
    </xf>
    <xf numFmtId="0" fontId="17" fillId="3" borderId="2" xfId="28" applyFont="1" applyFill="1" applyBorder="1" applyAlignment="1">
      <alignment horizontal="center" vertical="center" wrapText="1"/>
    </xf>
    <xf numFmtId="0" fontId="7" fillId="2" borderId="0" xfId="10" applyFill="1" applyBorder="1"/>
    <xf numFmtId="0" fontId="7" fillId="2" borderId="0" xfId="10" applyFill="1"/>
    <xf numFmtId="3" fontId="7" fillId="3" borderId="5" xfId="28" applyNumberFormat="1" applyFont="1" applyFill="1" applyBorder="1" applyAlignment="1">
      <alignment horizontal="center" vertical="center"/>
    </xf>
    <xf numFmtId="3" fontId="7" fillId="3" borderId="5" xfId="29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3" borderId="5" xfId="27" applyNumberFormat="1" applyFont="1" applyFill="1" applyBorder="1" applyAlignment="1">
      <alignment horizontal="center" vertical="center"/>
    </xf>
    <xf numFmtId="2" fontId="7" fillId="3" borderId="5" xfId="27" applyNumberFormat="1" applyFont="1" applyFill="1" applyBorder="1" applyAlignment="1">
      <alignment horizontal="center" vertical="center"/>
    </xf>
    <xf numFmtId="165" fontId="7" fillId="3" borderId="4" xfId="27" applyNumberFormat="1" applyFont="1" applyFill="1" applyBorder="1" applyAlignment="1">
      <alignment horizontal="center" vertical="center"/>
    </xf>
    <xf numFmtId="0" fontId="15" fillId="3" borderId="4" xfId="27" applyFont="1" applyFill="1" applyBorder="1" applyAlignment="1">
      <alignment horizontal="center"/>
    </xf>
    <xf numFmtId="172" fontId="7" fillId="2" borderId="0" xfId="27" applyNumberFormat="1" applyFont="1" applyFill="1" applyBorder="1"/>
    <xf numFmtId="165" fontId="7" fillId="2" borderId="4" xfId="27" applyNumberFormat="1" applyFont="1" applyFill="1" applyBorder="1" applyAlignment="1">
      <alignment horizontal="center"/>
    </xf>
    <xf numFmtId="3" fontId="7" fillId="3" borderId="4" xfId="28" applyNumberFormat="1" applyFont="1" applyFill="1" applyBorder="1" applyAlignment="1">
      <alignment horizontal="center" vertical="center"/>
    </xf>
    <xf numFmtId="3" fontId="7" fillId="3" borderId="4" xfId="29" applyNumberFormat="1" applyFont="1" applyFill="1" applyBorder="1" applyAlignment="1">
      <alignment horizontal="center" vertical="center"/>
    </xf>
    <xf numFmtId="3" fontId="7" fillId="3" borderId="4" xfId="27" applyNumberFormat="1" applyFont="1" applyFill="1" applyBorder="1" applyAlignment="1">
      <alignment horizontal="center" vertical="center"/>
    </xf>
    <xf numFmtId="2" fontId="7" fillId="3" borderId="4" xfId="27" applyNumberFormat="1" applyFont="1" applyFill="1" applyBorder="1" applyAlignment="1">
      <alignment horizontal="center" vertical="center"/>
    </xf>
    <xf numFmtId="3" fontId="15" fillId="2" borderId="0" xfId="27" applyNumberFormat="1" applyFont="1" applyFill="1" applyBorder="1"/>
    <xf numFmtId="3" fontId="7" fillId="3" borderId="0" xfId="29" applyNumberFormat="1" applyFont="1" applyFill="1" applyBorder="1" applyAlignment="1">
      <alignment horizontal="center" vertical="center"/>
    </xf>
    <xf numFmtId="3" fontId="7" fillId="3" borderId="0" xfId="27" applyNumberFormat="1" applyFont="1" applyFill="1" applyBorder="1" applyAlignment="1">
      <alignment horizontal="center" vertical="center"/>
    </xf>
    <xf numFmtId="3" fontId="7" fillId="3" borderId="8" xfId="28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8" xfId="29" applyNumberFormat="1" applyFont="1" applyFill="1" applyBorder="1" applyAlignment="1">
      <alignment horizontal="center" vertical="center"/>
    </xf>
    <xf numFmtId="2" fontId="7" fillId="3" borderId="8" xfId="27" applyNumberFormat="1" applyFont="1" applyFill="1" applyBorder="1" applyAlignment="1">
      <alignment horizontal="center" vertical="center"/>
    </xf>
    <xf numFmtId="165" fontId="7" fillId="3" borderId="8" xfId="27" applyNumberFormat="1" applyFont="1" applyFill="1" applyBorder="1" applyAlignment="1">
      <alignment horizontal="center" vertical="center"/>
    </xf>
    <xf numFmtId="165" fontId="7" fillId="3" borderId="8" xfId="27" applyNumberFormat="1" applyFont="1" applyFill="1" applyBorder="1" applyAlignment="1">
      <alignment horizontal="center"/>
    </xf>
    <xf numFmtId="0" fontId="15" fillId="3" borderId="0" xfId="27" applyFont="1" applyFill="1" applyBorder="1" applyAlignment="1">
      <alignment horizontal="left"/>
    </xf>
    <xf numFmtId="170" fontId="15" fillId="2" borderId="0" xfId="28" applyNumberFormat="1" applyFont="1" applyFill="1" applyBorder="1" applyAlignment="1">
      <alignment horizontal="right"/>
    </xf>
    <xf numFmtId="170" fontId="15" fillId="2" borderId="0" xfId="28" applyNumberFormat="1" applyFont="1" applyFill="1" applyBorder="1" applyAlignment="1"/>
    <xf numFmtId="3" fontId="15" fillId="2" borderId="0" xfId="29" applyNumberFormat="1" applyFont="1" applyFill="1" applyBorder="1" applyAlignment="1">
      <alignment horizontal="right"/>
    </xf>
    <xf numFmtId="0" fontId="15" fillId="3" borderId="0" xfId="0" applyFont="1" applyFill="1" applyAlignment="1">
      <alignment horizontal="right"/>
    </xf>
    <xf numFmtId="170" fontId="15" fillId="2" borderId="0" xfId="29" applyNumberFormat="1" applyFont="1" applyFill="1" applyBorder="1" applyAlignment="1">
      <alignment horizontal="right"/>
    </xf>
    <xf numFmtId="3" fontId="15" fillId="3" borderId="0" xfId="27" applyNumberFormat="1" applyFont="1" applyFill="1" applyBorder="1" applyAlignment="1">
      <alignment horizontal="right"/>
    </xf>
    <xf numFmtId="2" fontId="15" fillId="3" borderId="0" xfId="27" applyNumberFormat="1" applyFont="1" applyFill="1" applyBorder="1" applyAlignment="1">
      <alignment horizontal="right"/>
    </xf>
    <xf numFmtId="0" fontId="31" fillId="3" borderId="0" xfId="30" applyFont="1" applyFill="1" applyBorder="1" applyAlignment="1">
      <alignment horizontal="right"/>
    </xf>
    <xf numFmtId="0" fontId="23" fillId="2" borderId="0" xfId="27" applyFont="1" applyFill="1" applyBorder="1"/>
    <xf numFmtId="0" fontId="23" fillId="3" borderId="0" xfId="30" applyFont="1" applyFill="1" applyBorder="1" applyAlignment="1">
      <alignment horizontal="left"/>
    </xf>
    <xf numFmtId="0" fontId="23" fillId="2" borderId="0" xfId="30" applyFont="1" applyFill="1" applyBorder="1" applyAlignment="1">
      <alignment horizontal="left"/>
    </xf>
    <xf numFmtId="0" fontId="23" fillId="2" borderId="0" xfId="27" applyFont="1" applyFill="1" applyBorder="1" applyAlignment="1">
      <alignment horizontal="right"/>
    </xf>
    <xf numFmtId="0" fontId="23" fillId="2" borderId="0" xfId="27" applyFont="1" applyFill="1" applyBorder="1" applyAlignment="1"/>
    <xf numFmtId="0" fontId="23" fillId="2" borderId="0" xfId="30" quotePrefix="1" applyFont="1" applyFill="1" applyBorder="1" applyAlignment="1">
      <alignment horizontal="left"/>
    </xf>
    <xf numFmtId="0" fontId="23" fillId="2" borderId="0" xfId="30" applyFont="1" applyFill="1" applyBorder="1"/>
    <xf numFmtId="0" fontId="23" fillId="2" borderId="0" xfId="30" applyNumberFormat="1" applyFont="1" applyFill="1" applyBorder="1" applyAlignment="1"/>
    <xf numFmtId="0" fontId="23" fillId="2" borderId="0" xfId="27" applyFont="1" applyFill="1" applyBorder="1" applyAlignment="1">
      <alignment horizontal="left"/>
    </xf>
    <xf numFmtId="0" fontId="15" fillId="2" borderId="0" xfId="0" applyFont="1" applyFill="1" applyBorder="1" applyAlignment="1">
      <alignment horizontal="right"/>
    </xf>
    <xf numFmtId="3" fontId="15" fillId="2" borderId="0" xfId="27" applyNumberFormat="1" applyFont="1" applyFill="1" applyBorder="1" applyAlignment="1">
      <alignment horizontal="right"/>
    </xf>
    <xf numFmtId="2" fontId="15" fillId="2" borderId="0" xfId="27" applyNumberFormat="1" applyFont="1" applyFill="1" applyBorder="1" applyAlignment="1">
      <alignment horizontal="right"/>
    </xf>
    <xf numFmtId="165" fontId="15" fillId="2" borderId="0" xfId="27" applyNumberFormat="1" applyFont="1" applyFill="1" applyBorder="1" applyAlignment="1">
      <alignment horizontal="right"/>
    </xf>
    <xf numFmtId="0" fontId="23" fillId="2" borderId="0" xfId="27" quotePrefix="1" applyFont="1" applyFill="1" applyBorder="1" applyAlignment="1">
      <alignment horizontal="left"/>
    </xf>
    <xf numFmtId="0" fontId="15" fillId="2" borderId="0" xfId="10" applyFont="1" applyFill="1" applyBorder="1" applyAlignment="1">
      <alignment horizontal="right"/>
    </xf>
    <xf numFmtId="0" fontId="15" fillId="2" borderId="0" xfId="27" applyFont="1" applyFill="1" applyBorder="1" applyAlignment="1">
      <alignment horizontal="left"/>
    </xf>
    <xf numFmtId="0" fontId="32" fillId="2" borderId="0" xfId="27" applyFont="1" applyFill="1" applyBorder="1" applyAlignment="1">
      <alignment horizontal="left"/>
    </xf>
    <xf numFmtId="0" fontId="15" fillId="2" borderId="0" xfId="10" applyFont="1" applyFill="1" applyAlignment="1">
      <alignment horizontal="right"/>
    </xf>
    <xf numFmtId="1" fontId="15" fillId="2" borderId="0" xfId="10" applyNumberFormat="1" applyFont="1" applyFill="1" applyAlignment="1">
      <alignment horizontal="right"/>
    </xf>
    <xf numFmtId="0" fontId="7" fillId="2" borderId="0" xfId="10" applyFill="1" applyAlignment="1"/>
    <xf numFmtId="0" fontId="4" fillId="2" borderId="0" xfId="26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15" fillId="3" borderId="0" xfId="27" applyFont="1" applyFill="1" applyBorder="1" applyProtection="1"/>
    <xf numFmtId="0" fontId="17" fillId="3" borderId="1" xfId="28" applyFont="1" applyFill="1" applyBorder="1" applyAlignment="1" applyProtection="1">
      <alignment horizontal="center" vertical="center"/>
    </xf>
    <xf numFmtId="0" fontId="17" fillId="3" borderId="1" xfId="28" applyFont="1" applyFill="1" applyBorder="1" applyAlignment="1" applyProtection="1">
      <alignment horizontal="center" vertical="center" wrapText="1"/>
    </xf>
    <xf numFmtId="0" fontId="17" fillId="3" borderId="2" xfId="28" applyFont="1" applyFill="1" applyBorder="1" applyAlignment="1" applyProtection="1">
      <alignment horizontal="center" vertical="center"/>
    </xf>
    <xf numFmtId="0" fontId="17" fillId="3" borderId="2" xfId="28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/>
    </xf>
    <xf numFmtId="0" fontId="0" fillId="3" borderId="0" xfId="0" applyFill="1"/>
    <xf numFmtId="3" fontId="1" fillId="3" borderId="5" xfId="28" applyNumberFormat="1" applyFont="1" applyFill="1" applyBorder="1" applyAlignment="1" applyProtection="1">
      <alignment horizontal="center"/>
    </xf>
    <xf numFmtId="0" fontId="7" fillId="3" borderId="5" xfId="28" applyNumberFormat="1" applyFont="1" applyFill="1" applyBorder="1" applyAlignment="1" applyProtection="1">
      <alignment horizontal="center"/>
    </xf>
    <xf numFmtId="3" fontId="7" fillId="3" borderId="5" xfId="29" applyNumberFormat="1" applyFont="1" applyFill="1" applyBorder="1" applyAlignment="1" applyProtection="1">
      <alignment horizontal="center"/>
    </xf>
    <xf numFmtId="3" fontId="7" fillId="3" borderId="5" xfId="31" applyNumberFormat="1" applyFont="1" applyFill="1" applyBorder="1" applyAlignment="1" applyProtection="1">
      <alignment horizontal="center"/>
    </xf>
    <xf numFmtId="3" fontId="7" fillId="3" borderId="4" xfId="27" applyNumberFormat="1" applyFont="1" applyFill="1" applyBorder="1" applyAlignment="1" applyProtection="1">
      <alignment horizontal="center"/>
    </xf>
    <xf numFmtId="2" fontId="7" fillId="3" borderId="5" xfId="27" applyNumberFormat="1" applyFont="1" applyFill="1" applyBorder="1" applyAlignment="1" applyProtection="1">
      <alignment horizontal="center"/>
    </xf>
    <xf numFmtId="165" fontId="7" fillId="3" borderId="4" xfId="27" applyNumberFormat="1" applyFont="1" applyFill="1" applyBorder="1" applyAlignment="1" applyProtection="1">
      <alignment horizontal="center"/>
    </xf>
    <xf numFmtId="3" fontId="7" fillId="3" borderId="5" xfId="28" applyNumberFormat="1" applyFont="1" applyFill="1" applyBorder="1" applyAlignment="1" applyProtection="1">
      <alignment horizontal="center"/>
    </xf>
    <xf numFmtId="3" fontId="7" fillId="2" borderId="5" xfId="28" applyNumberFormat="1" applyFont="1" applyFill="1" applyBorder="1" applyAlignment="1" applyProtection="1">
      <alignment horizontal="center"/>
    </xf>
    <xf numFmtId="0" fontId="7" fillId="2" borderId="5" xfId="28" applyNumberFormat="1" applyFont="1" applyFill="1" applyBorder="1" applyAlignment="1" applyProtection="1">
      <alignment horizontal="center"/>
    </xf>
    <xf numFmtId="3" fontId="7" fillId="3" borderId="4" xfId="0" applyNumberFormat="1" applyFont="1" applyFill="1" applyBorder="1" applyAlignment="1" applyProtection="1">
      <alignment horizontal="center"/>
    </xf>
    <xf numFmtId="3" fontId="1" fillId="3" borderId="5" xfId="29" applyNumberFormat="1" applyFont="1" applyFill="1" applyBorder="1" applyAlignment="1" applyProtection="1">
      <alignment horizontal="center"/>
    </xf>
    <xf numFmtId="3" fontId="1" fillId="3" borderId="5" xfId="31" applyNumberFormat="1" applyFont="1" applyFill="1" applyBorder="1" applyAlignment="1" applyProtection="1">
      <alignment horizontal="center"/>
    </xf>
    <xf numFmtId="0" fontId="33" fillId="3" borderId="8" xfId="0" applyFont="1" applyFill="1" applyBorder="1" applyAlignment="1" applyProtection="1">
      <alignment horizontal="center"/>
    </xf>
    <xf numFmtId="0" fontId="7" fillId="3" borderId="8" xfId="27" applyFont="1" applyFill="1" applyBorder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31" fillId="3" borderId="0" xfId="30" applyFont="1" applyFill="1" applyBorder="1" applyAlignment="1" applyProtection="1">
      <alignment horizontal="right"/>
    </xf>
    <xf numFmtId="0" fontId="23" fillId="3" borderId="0" xfId="30" applyFont="1" applyFill="1" applyBorder="1" applyAlignment="1" applyProtection="1">
      <alignment horizontal="left"/>
    </xf>
    <xf numFmtId="0" fontId="15" fillId="3" borderId="0" xfId="27" applyFont="1" applyFill="1" applyBorder="1" applyAlignment="1" applyProtection="1">
      <alignment horizontal="right"/>
    </xf>
    <xf numFmtId="0" fontId="23" fillId="3" borderId="0" xfId="27" applyFont="1" applyFill="1" applyBorder="1" applyAlignment="1" applyProtection="1">
      <alignment horizontal="left"/>
    </xf>
    <xf numFmtId="0" fontId="23" fillId="3" borderId="0" xfId="27" applyFont="1" applyFill="1" applyBorder="1" applyAlignment="1" applyProtection="1">
      <alignment horizontal="right"/>
    </xf>
    <xf numFmtId="0" fontId="23" fillId="3" borderId="0" xfId="30" quotePrefix="1" applyFont="1" applyFill="1" applyBorder="1" applyAlignment="1">
      <alignment horizontal="left"/>
    </xf>
    <xf numFmtId="0" fontId="23" fillId="3" borderId="0" xfId="30" applyFont="1" applyFill="1" applyBorder="1" applyProtection="1"/>
    <xf numFmtId="0" fontId="23" fillId="2" borderId="0" xfId="30" applyNumberFormat="1" applyFont="1" applyFill="1" applyBorder="1" applyAlignment="1" applyProtection="1"/>
    <xf numFmtId="0" fontId="15" fillId="3" borderId="0" xfId="27" applyFont="1" applyFill="1" applyBorder="1" applyAlignment="1">
      <alignment horizontal="right"/>
    </xf>
    <xf numFmtId="0" fontId="0" fillId="3" borderId="0" xfId="0" applyFill="1" applyBorder="1"/>
    <xf numFmtId="0" fontId="0" fillId="0" borderId="0" xfId="0" applyBorder="1"/>
    <xf numFmtId="0" fontId="23" fillId="2" borderId="0" xfId="27" applyFont="1" applyFill="1" applyBorder="1" applyAlignment="1" applyProtection="1">
      <alignment horizontal="right"/>
    </xf>
    <xf numFmtId="0" fontId="34" fillId="3" borderId="0" xfId="24" applyFont="1" applyFill="1" applyBorder="1" applyAlignment="1" applyProtection="1">
      <alignment horizontal="left"/>
    </xf>
    <xf numFmtId="0" fontId="23" fillId="3" borderId="0" xfId="28" applyFont="1" applyFill="1" applyBorder="1" applyAlignment="1" applyProtection="1">
      <alignment horizontal="right"/>
    </xf>
    <xf numFmtId="0" fontId="17" fillId="3" borderId="12" xfId="28" applyFont="1" applyFill="1" applyBorder="1" applyAlignment="1" applyProtection="1">
      <alignment horizontal="center" vertical="center" wrapText="1"/>
    </xf>
    <xf numFmtId="0" fontId="17" fillId="3" borderId="1" xfId="27" applyFont="1" applyFill="1" applyBorder="1" applyAlignment="1">
      <alignment horizontal="center" wrapText="1"/>
    </xf>
    <xf numFmtId="3" fontId="7" fillId="3" borderId="5" xfId="32" applyNumberFormat="1" applyFont="1" applyFill="1" applyBorder="1" applyAlignment="1" applyProtection="1">
      <alignment horizontal="center"/>
    </xf>
    <xf numFmtId="2" fontId="7" fillId="3" borderId="4" xfId="27" applyNumberFormat="1" applyFont="1" applyFill="1" applyBorder="1" applyAlignment="1" applyProtection="1">
      <alignment horizontal="center"/>
    </xf>
    <xf numFmtId="1" fontId="7" fillId="3" borderId="4" xfId="0" applyNumberFormat="1" applyFont="1" applyFill="1" applyBorder="1" applyAlignment="1" applyProtection="1">
      <alignment horizontal="center"/>
    </xf>
    <xf numFmtId="2" fontId="7" fillId="3" borderId="0" xfId="27" applyNumberFormat="1" applyFont="1" applyFill="1" applyBorder="1" applyAlignment="1" applyProtection="1">
      <alignment horizontal="center"/>
    </xf>
    <xf numFmtId="1" fontId="7" fillId="3" borderId="4" xfId="27" applyNumberFormat="1" applyFont="1" applyFill="1" applyBorder="1" applyAlignment="1" applyProtection="1">
      <alignment horizontal="center"/>
    </xf>
    <xf numFmtId="3" fontId="7" fillId="2" borderId="5" xfId="29" applyNumberFormat="1" applyFont="1" applyFill="1" applyBorder="1" applyAlignment="1" applyProtection="1">
      <alignment horizontal="center"/>
    </xf>
    <xf numFmtId="1" fontId="7" fillId="2" borderId="4" xfId="0" applyNumberFormat="1" applyFont="1" applyFill="1" applyBorder="1" applyAlignment="1" applyProtection="1">
      <alignment horizontal="center"/>
    </xf>
    <xf numFmtId="3" fontId="7" fillId="2" borderId="5" xfId="32" applyNumberFormat="1" applyFont="1" applyFill="1" applyBorder="1" applyAlignment="1" applyProtection="1">
      <alignment horizontal="center"/>
    </xf>
    <xf numFmtId="0" fontId="7" fillId="2" borderId="0" xfId="10" applyFont="1" applyFill="1"/>
    <xf numFmtId="0" fontId="7" fillId="3" borderId="8" xfId="0" applyFont="1" applyFill="1" applyBorder="1" applyAlignment="1" applyProtection="1">
      <alignment horizontal="center"/>
    </xf>
    <xf numFmtId="3" fontId="7" fillId="3" borderId="8" xfId="0" applyNumberFormat="1" applyFont="1" applyFill="1" applyBorder="1" applyAlignment="1" applyProtection="1">
      <alignment horizontal="center"/>
    </xf>
    <xf numFmtId="0" fontId="23" fillId="2" borderId="0" xfId="27" applyFont="1" applyFill="1" applyBorder="1" applyAlignment="1" applyProtection="1">
      <alignment horizontal="left"/>
    </xf>
    <xf numFmtId="0" fontId="23" fillId="2" borderId="0" xfId="27" applyFont="1" applyFill="1" applyBorder="1" applyAlignment="1" applyProtection="1">
      <alignment horizontal="left"/>
      <protection locked="0"/>
    </xf>
    <xf numFmtId="0" fontId="23" fillId="2" borderId="0" xfId="27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20" fontId="23" fillId="2" borderId="0" xfId="30" applyNumberFormat="1" applyFont="1" applyFill="1" applyBorder="1" applyAlignment="1"/>
    <xf numFmtId="3" fontId="23" fillId="2" borderId="0" xfId="29" applyNumberFormat="1" applyFont="1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170" fontId="23" fillId="2" borderId="0" xfId="29" applyNumberFormat="1" applyFont="1" applyFill="1" applyBorder="1" applyAlignment="1">
      <alignment horizontal="right"/>
    </xf>
    <xf numFmtId="3" fontId="23" fillId="2" borderId="0" xfId="27" applyNumberFormat="1" applyFont="1" applyFill="1" applyBorder="1" applyAlignment="1">
      <alignment horizontal="right"/>
    </xf>
    <xf numFmtId="2" fontId="23" fillId="2" borderId="0" xfId="27" applyNumberFormat="1" applyFont="1" applyFill="1" applyBorder="1" applyAlignment="1">
      <alignment horizontal="right"/>
    </xf>
    <xf numFmtId="165" fontId="23" fillId="2" borderId="0" xfId="27" applyNumberFormat="1" applyFont="1" applyFill="1" applyBorder="1" applyAlignment="1">
      <alignment horizontal="right"/>
    </xf>
    <xf numFmtId="20" fontId="23" fillId="2" borderId="0" xfId="30" quotePrefix="1" applyNumberFormat="1" applyFont="1" applyFill="1" applyBorder="1" applyAlignment="1"/>
    <xf numFmtId="0" fontId="23" fillId="2" borderId="0" xfId="0" applyFont="1" applyFill="1"/>
    <xf numFmtId="0" fontId="7" fillId="2" borderId="13" xfId="3" applyFont="1" applyFill="1" applyBorder="1"/>
    <xf numFmtId="0" fontId="35" fillId="2" borderId="0" xfId="3" applyFont="1" applyFill="1" applyBorder="1"/>
    <xf numFmtId="0" fontId="35" fillId="2" borderId="0" xfId="3" applyFont="1" applyFill="1"/>
    <xf numFmtId="3" fontId="7" fillId="2" borderId="0" xfId="3" applyNumberFormat="1" applyFont="1" applyFill="1" applyBorder="1"/>
    <xf numFmtId="0" fontId="7" fillId="2" borderId="0" xfId="3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0" fontId="23" fillId="2" borderId="13" xfId="3" applyFont="1" applyFill="1" applyBorder="1" applyAlignment="1"/>
    <xf numFmtId="0" fontId="23" fillId="2" borderId="0" xfId="3" applyFont="1" applyFill="1" applyAlignment="1">
      <alignment horizontal="center"/>
    </xf>
    <xf numFmtId="0" fontId="23" fillId="2" borderId="0" xfId="3" applyFont="1" applyFill="1" applyAlignment="1"/>
    <xf numFmtId="0" fontId="23" fillId="2" borderId="0" xfId="3" applyFont="1" applyFill="1" applyAlignment="1">
      <alignment wrapText="1"/>
    </xf>
    <xf numFmtId="0" fontId="23" fillId="2" borderId="0" xfId="3" quotePrefix="1" applyFont="1" applyFill="1" applyAlignment="1"/>
    <xf numFmtId="0" fontId="7" fillId="2" borderId="0" xfId="3" applyFont="1" applyFill="1" applyAlignment="1">
      <alignment horizontal="center"/>
    </xf>
    <xf numFmtId="0" fontId="36" fillId="2" borderId="0" xfId="3" applyFont="1" applyFill="1" applyBorder="1"/>
    <xf numFmtId="0" fontId="36" fillId="2" borderId="0" xfId="3" applyFont="1" applyFill="1"/>
    <xf numFmtId="0" fontId="36" fillId="2" borderId="13" xfId="3" applyFont="1" applyFill="1" applyBorder="1"/>
    <xf numFmtId="0" fontId="37" fillId="2" borderId="0" xfId="3" quotePrefix="1" applyFont="1" applyFill="1" applyBorder="1" applyAlignment="1">
      <alignment vertical="center"/>
    </xf>
    <xf numFmtId="0" fontId="7" fillId="2" borderId="0" xfId="3" applyFont="1" applyFill="1" applyBorder="1" applyAlignment="1"/>
    <xf numFmtId="0" fontId="39" fillId="2" borderId="0" xfId="3" applyFont="1" applyFill="1"/>
    <xf numFmtId="0" fontId="38" fillId="2" borderId="3" xfId="3" applyFont="1" applyFill="1" applyBorder="1" applyAlignment="1">
      <alignment horizontal="left"/>
    </xf>
    <xf numFmtId="0" fontId="18" fillId="2" borderId="3" xfId="3" applyFont="1" applyFill="1" applyBorder="1" applyAlignment="1">
      <alignment horizontal="right"/>
    </xf>
    <xf numFmtId="0" fontId="18" fillId="2" borderId="0" xfId="3" applyFont="1" applyFill="1" applyBorder="1" applyAlignment="1">
      <alignment horizontal="right"/>
    </xf>
    <xf numFmtId="0" fontId="23" fillId="2" borderId="0" xfId="3" quotePrefix="1" applyFont="1" applyFill="1" applyBorder="1"/>
    <xf numFmtId="0" fontId="23" fillId="2" borderId="13" xfId="3" applyFont="1" applyFill="1" applyBorder="1" applyAlignment="1">
      <alignment horizontal="left"/>
    </xf>
    <xf numFmtId="0" fontId="24" fillId="2" borderId="0" xfId="3" applyFont="1" applyFill="1" applyBorder="1"/>
    <xf numFmtId="0" fontId="41" fillId="2" borderId="0" xfId="0" applyFont="1" applyFill="1"/>
    <xf numFmtId="0" fontId="40" fillId="2" borderId="0" xfId="24" applyFont="1" applyFill="1" applyAlignment="1" applyProtection="1"/>
    <xf numFmtId="0" fontId="21" fillId="2" borderId="0" xfId="25" applyFont="1" applyFill="1" applyAlignment="1">
      <alignment horizontal="center"/>
    </xf>
    <xf numFmtId="0" fontId="21" fillId="2" borderId="0" xfId="25" applyFont="1" applyFill="1"/>
    <xf numFmtId="0" fontId="7" fillId="2" borderId="0" xfId="25" applyFont="1" applyFill="1"/>
    <xf numFmtId="0" fontId="7" fillId="2" borderId="0" xfId="25" applyFont="1" applyFill="1" applyAlignment="1">
      <alignment horizontal="center"/>
    </xf>
    <xf numFmtId="0" fontId="7" fillId="2" borderId="0" xfId="25" applyFont="1" applyFill="1" applyBorder="1"/>
    <xf numFmtId="3" fontId="7" fillId="3" borderId="4" xfId="0" applyNumberFormat="1" applyFont="1" applyFill="1" applyBorder="1" applyAlignment="1">
      <alignment horizontal="center" vertical="center"/>
    </xf>
    <xf numFmtId="165" fontId="7" fillId="3" borderId="4" xfId="27" applyNumberFormat="1" applyFont="1" applyFill="1" applyBorder="1" applyAlignment="1">
      <alignment horizontal="center"/>
    </xf>
    <xf numFmtId="3" fontId="7" fillId="3" borderId="8" xfId="27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/>
    </xf>
    <xf numFmtId="3" fontId="33" fillId="3" borderId="5" xfId="0" applyNumberFormat="1" applyFont="1" applyFill="1" applyBorder="1" applyAlignment="1" applyProtection="1">
      <alignment horizontal="center"/>
    </xf>
    <xf numFmtId="0" fontId="33" fillId="3" borderId="5" xfId="0" applyFont="1" applyFill="1" applyBorder="1" applyAlignment="1" applyProtection="1">
      <alignment horizontal="center"/>
    </xf>
    <xf numFmtId="0" fontId="7" fillId="3" borderId="4" xfId="27" applyFont="1" applyFill="1" applyBorder="1" applyAlignment="1">
      <alignment horizontal="center"/>
    </xf>
    <xf numFmtId="3" fontId="33" fillId="3" borderId="8" xfId="0" applyNumberFormat="1" applyFont="1" applyFill="1" applyBorder="1" applyAlignment="1" applyProtection="1">
      <alignment horizontal="center"/>
    </xf>
    <xf numFmtId="2" fontId="33" fillId="3" borderId="8" xfId="0" applyNumberFormat="1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 applyProtection="1">
      <alignment horizontal="center"/>
    </xf>
    <xf numFmtId="0" fontId="14" fillId="2" borderId="0" xfId="24" applyFill="1" applyAlignment="1" applyProtection="1"/>
    <xf numFmtId="0" fontId="41" fillId="2" borderId="0" xfId="3" quotePrefix="1" applyFont="1" applyFill="1" applyAlignment="1">
      <alignment horizontal="left"/>
    </xf>
    <xf numFmtId="0" fontId="41" fillId="2" borderId="0" xfId="3" applyFont="1" applyFill="1"/>
    <xf numFmtId="0" fontId="33" fillId="2" borderId="13" xfId="3" applyFont="1" applyFill="1" applyBorder="1"/>
    <xf numFmtId="0" fontId="33" fillId="2" borderId="0" xfId="3" applyFont="1" applyFill="1"/>
    <xf numFmtId="0" fontId="43" fillId="2" borderId="1" xfId="3" applyFont="1" applyFill="1" applyBorder="1" applyAlignment="1">
      <alignment horizontal="center" vertical="center"/>
    </xf>
    <xf numFmtId="0" fontId="33" fillId="2" borderId="18" xfId="3" applyFont="1" applyFill="1" applyBorder="1"/>
    <xf numFmtId="0" fontId="33" fillId="2" borderId="2" xfId="3" applyFont="1" applyFill="1" applyBorder="1"/>
    <xf numFmtId="0" fontId="33" fillId="2" borderId="3" xfId="3" applyFont="1" applyFill="1" applyBorder="1"/>
    <xf numFmtId="0" fontId="43" fillId="2" borderId="2" xfId="3" applyFont="1" applyFill="1" applyBorder="1"/>
    <xf numFmtId="3" fontId="33" fillId="2" borderId="19" xfId="3" applyNumberFormat="1" applyFont="1" applyFill="1" applyBorder="1" applyAlignment="1">
      <alignment horizontal="center" vertical="center"/>
    </xf>
    <xf numFmtId="3" fontId="33" fillId="2" borderId="20" xfId="3" applyNumberFormat="1" applyFont="1" applyFill="1" applyBorder="1" applyAlignment="1">
      <alignment horizontal="center" vertical="center"/>
    </xf>
    <xf numFmtId="3" fontId="43" fillId="2" borderId="20" xfId="3" applyNumberFormat="1" applyFont="1" applyFill="1" applyBorder="1" applyAlignment="1">
      <alignment horizontal="center" vertical="center"/>
    </xf>
    <xf numFmtId="3" fontId="33" fillId="2" borderId="5" xfId="3" applyNumberFormat="1" applyFont="1" applyFill="1" applyBorder="1" applyAlignment="1">
      <alignment horizontal="center" vertical="center"/>
    </xf>
    <xf numFmtId="3" fontId="33" fillId="2" borderId="4" xfId="3" applyNumberFormat="1" applyFont="1" applyFill="1" applyBorder="1" applyAlignment="1">
      <alignment horizontal="center" vertical="center"/>
    </xf>
    <xf numFmtId="3" fontId="43" fillId="2" borderId="4" xfId="3" applyNumberFormat="1" applyFont="1" applyFill="1" applyBorder="1" applyAlignment="1">
      <alignment horizontal="center" vertical="center"/>
    </xf>
    <xf numFmtId="3" fontId="33" fillId="2" borderId="8" xfId="3" applyNumberFormat="1" applyFont="1" applyFill="1" applyBorder="1" applyAlignment="1">
      <alignment horizontal="center" vertical="center"/>
    </xf>
    <xf numFmtId="0" fontId="44" fillId="2" borderId="20" xfId="3" applyFont="1" applyFill="1" applyBorder="1" applyAlignment="1">
      <alignment vertical="center" wrapText="1"/>
    </xf>
    <xf numFmtId="0" fontId="44" fillId="2" borderId="8" xfId="3" applyFont="1" applyFill="1" applyBorder="1" applyAlignment="1">
      <alignment vertical="center" wrapText="1"/>
    </xf>
    <xf numFmtId="0" fontId="43" fillId="2" borderId="17" xfId="3" applyFont="1" applyFill="1" applyBorder="1" applyAlignment="1">
      <alignment horizontal="left"/>
    </xf>
    <xf numFmtId="0" fontId="33" fillId="2" borderId="0" xfId="3" applyFont="1" applyFill="1" applyBorder="1"/>
    <xf numFmtId="0" fontId="8" fillId="2" borderId="4" xfId="3" applyFont="1" applyFill="1" applyBorder="1" applyAlignment="1">
      <alignment horizontal="left"/>
    </xf>
    <xf numFmtId="0" fontId="33" fillId="2" borderId="4" xfId="3" applyFont="1" applyFill="1" applyBorder="1" applyAlignment="1">
      <alignment horizontal="center"/>
    </xf>
    <xf numFmtId="3" fontId="43" fillId="2" borderId="4" xfId="3" applyNumberFormat="1" applyFont="1" applyFill="1" applyBorder="1" applyAlignment="1">
      <alignment horizontal="center"/>
    </xf>
    <xf numFmtId="0" fontId="43" fillId="2" borderId="4" xfId="3" applyFont="1" applyFill="1" applyBorder="1" applyAlignment="1">
      <alignment horizontal="center"/>
    </xf>
    <xf numFmtId="3" fontId="33" fillId="2" borderId="4" xfId="3" applyNumberFormat="1" applyFont="1" applyFill="1" applyBorder="1" applyAlignment="1">
      <alignment horizontal="center"/>
    </xf>
    <xf numFmtId="0" fontId="8" fillId="2" borderId="8" xfId="3" applyFont="1" applyFill="1" applyBorder="1" applyAlignment="1">
      <alignment horizontal="left"/>
    </xf>
    <xf numFmtId="3" fontId="33" fillId="2" borderId="8" xfId="3" applyNumberFormat="1" applyFont="1" applyFill="1" applyBorder="1" applyAlignment="1">
      <alignment horizontal="center"/>
    </xf>
    <xf numFmtId="3" fontId="43" fillId="2" borderId="8" xfId="3" applyNumberFormat="1" applyFont="1" applyFill="1" applyBorder="1" applyAlignment="1">
      <alignment horizontal="center"/>
    </xf>
    <xf numFmtId="0" fontId="33" fillId="2" borderId="8" xfId="3" applyFont="1" applyFill="1" applyBorder="1" applyAlignment="1">
      <alignment horizontal="center"/>
    </xf>
    <xf numFmtId="0" fontId="43" fillId="2" borderId="8" xfId="3" applyFont="1" applyFill="1" applyBorder="1" applyAlignment="1">
      <alignment horizontal="center"/>
    </xf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0" fontId="19" fillId="2" borderId="13" xfId="0" applyFont="1" applyFill="1" applyBorder="1" applyAlignment="1">
      <alignment horizontal="left"/>
    </xf>
    <xf numFmtId="167" fontId="7" fillId="2" borderId="0" xfId="33" applyNumberFormat="1" applyFont="1" applyFill="1"/>
    <xf numFmtId="0" fontId="47" fillId="5" borderId="0" xfId="0" applyFont="1" applyFill="1" applyBorder="1" applyAlignment="1"/>
    <xf numFmtId="0" fontId="7" fillId="5" borderId="0" xfId="19" applyFont="1" applyFill="1" applyBorder="1" applyAlignment="1">
      <alignment horizontal="center"/>
    </xf>
    <xf numFmtId="0" fontId="7" fillId="5" borderId="0" xfId="17" applyFont="1" applyFill="1" applyBorder="1" applyAlignment="1">
      <alignment horizontal="center"/>
    </xf>
    <xf numFmtId="0" fontId="7" fillId="5" borderId="0" xfId="17" applyFont="1" applyFill="1" applyBorder="1" applyAlignment="1">
      <alignment horizontal="center" wrapText="1"/>
    </xf>
    <xf numFmtId="0" fontId="7" fillId="5" borderId="19" xfId="19" applyFont="1" applyFill="1" applyBorder="1" applyAlignment="1">
      <alignment horizontal="center"/>
    </xf>
    <xf numFmtId="165" fontId="7" fillId="5" borderId="19" xfId="3" applyNumberFormat="1" applyFont="1" applyFill="1" applyBorder="1" applyAlignment="1">
      <alignment horizontal="center" wrapText="1"/>
    </xf>
    <xf numFmtId="167" fontId="7" fillId="5" borderId="19" xfId="5" applyNumberFormat="1" applyFont="1" applyFill="1" applyBorder="1" applyAlignment="1">
      <alignment horizontal="center" wrapText="1"/>
    </xf>
    <xf numFmtId="166" fontId="7" fillId="5" borderId="6" xfId="3" applyNumberFormat="1" applyFont="1" applyFill="1" applyBorder="1" applyAlignment="1">
      <alignment horizontal="center" wrapText="1"/>
    </xf>
    <xf numFmtId="0" fontId="7" fillId="5" borderId="5" xfId="19" applyFont="1" applyFill="1" applyBorder="1" applyAlignment="1">
      <alignment horizontal="center"/>
    </xf>
    <xf numFmtId="165" fontId="7" fillId="5" borderId="5" xfId="3" applyNumberFormat="1" applyFont="1" applyFill="1" applyBorder="1" applyAlignment="1">
      <alignment horizontal="center" wrapText="1"/>
    </xf>
    <xf numFmtId="167" fontId="7" fillId="5" borderId="5" xfId="5" applyNumberFormat="1" applyFont="1" applyFill="1" applyBorder="1" applyAlignment="1">
      <alignment horizontal="center" wrapText="1"/>
    </xf>
    <xf numFmtId="166" fontId="7" fillId="5" borderId="4" xfId="3" applyNumberFormat="1" applyFont="1" applyFill="1" applyBorder="1" applyAlignment="1">
      <alignment horizontal="center" wrapText="1"/>
    </xf>
    <xf numFmtId="0" fontId="7" fillId="5" borderId="10" xfId="19" applyFont="1" applyFill="1" applyBorder="1" applyAlignment="1">
      <alignment horizontal="center"/>
    </xf>
    <xf numFmtId="0" fontId="17" fillId="5" borderId="10" xfId="19" applyFont="1" applyFill="1" applyBorder="1" applyAlignment="1">
      <alignment horizontal="center"/>
    </xf>
    <xf numFmtId="165" fontId="17" fillId="5" borderId="12" xfId="3" applyNumberFormat="1" applyFont="1" applyFill="1" applyBorder="1" applyAlignment="1">
      <alignment horizontal="center" wrapText="1"/>
    </xf>
    <xf numFmtId="167" fontId="17" fillId="5" borderId="12" xfId="5" applyNumberFormat="1" applyFont="1" applyFill="1" applyBorder="1" applyAlignment="1">
      <alignment horizontal="center" wrapText="1"/>
    </xf>
    <xf numFmtId="166" fontId="17" fillId="5" borderId="1" xfId="3" applyNumberFormat="1" applyFont="1" applyFill="1" applyBorder="1" applyAlignment="1">
      <alignment horizontal="center" wrapText="1"/>
    </xf>
    <xf numFmtId="0" fontId="46" fillId="5" borderId="0" xfId="0" applyFont="1" applyFill="1" applyBorder="1" applyAlignment="1"/>
    <xf numFmtId="0" fontId="18" fillId="5" borderId="0" xfId="0" quotePrefix="1" applyFont="1" applyFill="1" applyBorder="1" applyAlignment="1">
      <alignment horizontal="right"/>
    </xf>
    <xf numFmtId="0" fontId="48" fillId="5" borderId="0" xfId="2" applyFont="1" applyFill="1" applyBorder="1"/>
    <xf numFmtId="0" fontId="48" fillId="5" borderId="0" xfId="2" applyFont="1" applyFill="1" applyBorder="1" applyAlignment="1"/>
    <xf numFmtId="0" fontId="46" fillId="5" borderId="0" xfId="0" applyFont="1" applyFill="1" applyBorder="1"/>
    <xf numFmtId="0" fontId="50" fillId="5" borderId="0" xfId="0" applyFont="1" applyFill="1" applyBorder="1"/>
    <xf numFmtId="167" fontId="0" fillId="2" borderId="0" xfId="33" applyNumberFormat="1" applyFont="1" applyFill="1"/>
    <xf numFmtId="0" fontId="44" fillId="2" borderId="4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left" vertical="center"/>
    </xf>
    <xf numFmtId="0" fontId="17" fillId="2" borderId="1" xfId="3" applyFont="1" applyFill="1" applyBorder="1" applyAlignment="1">
      <alignment horizontal="center" vertical="center"/>
    </xf>
    <xf numFmtId="0" fontId="17" fillId="2" borderId="12" xfId="3" quotePrefix="1" applyFont="1" applyFill="1" applyBorder="1" applyAlignment="1">
      <alignment horizontal="center" vertical="center"/>
    </xf>
    <xf numFmtId="0" fontId="17" fillId="2" borderId="12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70" fontId="7" fillId="2" borderId="19" xfId="1" applyNumberFormat="1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3" fontId="7" fillId="2" borderId="5" xfId="3" applyNumberFormat="1" applyFont="1" applyFill="1" applyBorder="1" applyAlignment="1">
      <alignment horizontal="center" vertical="center"/>
    </xf>
    <xf numFmtId="3" fontId="7" fillId="2" borderId="4" xfId="3" applyNumberFormat="1" applyFont="1" applyFill="1" applyBorder="1" applyAlignment="1">
      <alignment horizontal="center" vertical="center"/>
    </xf>
    <xf numFmtId="3" fontId="7" fillId="2" borderId="0" xfId="3" applyNumberFormat="1" applyFont="1" applyFill="1" applyBorder="1" applyAlignment="1">
      <alignment horizontal="center" vertical="center"/>
    </xf>
    <xf numFmtId="165" fontId="7" fillId="2" borderId="5" xfId="3" applyNumberFormat="1" applyFont="1" applyFill="1" applyBorder="1" applyAlignment="1">
      <alignment horizontal="center" vertical="center"/>
    </xf>
    <xf numFmtId="165" fontId="7" fillId="2" borderId="4" xfId="3" applyNumberFormat="1" applyFont="1" applyFill="1" applyBorder="1" applyAlignment="1">
      <alignment horizontal="center" vertical="center"/>
    </xf>
    <xf numFmtId="165" fontId="7" fillId="2" borderId="0" xfId="3" applyNumberFormat="1" applyFont="1" applyFill="1" applyBorder="1" applyAlignment="1">
      <alignment horizontal="center" vertical="center"/>
    </xf>
    <xf numFmtId="3" fontId="7" fillId="2" borderId="17" xfId="3" applyNumberFormat="1" applyFont="1" applyFill="1" applyBorder="1" applyAlignment="1">
      <alignment horizontal="center" vertical="center"/>
    </xf>
    <xf numFmtId="3" fontId="7" fillId="2" borderId="10" xfId="3" applyNumberFormat="1" applyFont="1" applyFill="1" applyBorder="1" applyAlignment="1">
      <alignment horizontal="center" vertical="center"/>
    </xf>
    <xf numFmtId="3" fontId="7" fillId="2" borderId="8" xfId="3" applyNumberFormat="1" applyFont="1" applyFill="1" applyBorder="1" applyAlignment="1">
      <alignment horizontal="center" vertical="center"/>
    </xf>
    <xf numFmtId="0" fontId="7" fillId="2" borderId="19" xfId="1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17" fillId="3" borderId="19" xfId="28" applyFont="1" applyFill="1" applyBorder="1" applyAlignment="1">
      <alignment horizontal="center" vertical="center" wrapText="1"/>
    </xf>
    <xf numFmtId="0" fontId="53" fillId="3" borderId="0" xfId="30" applyFont="1" applyFill="1" applyBorder="1" applyAlignment="1">
      <alignment horizontal="right"/>
    </xf>
    <xf numFmtId="0" fontId="15" fillId="3" borderId="6" xfId="27" applyFont="1" applyFill="1" applyBorder="1" applyAlignment="1">
      <alignment horizontal="center"/>
    </xf>
    <xf numFmtId="0" fontId="17" fillId="3" borderId="19" xfId="28" applyFont="1" applyFill="1" applyBorder="1" applyAlignment="1" applyProtection="1">
      <alignment horizontal="center" vertical="center" wrapText="1"/>
    </xf>
    <xf numFmtId="3" fontId="33" fillId="3" borderId="4" xfId="0" applyNumberFormat="1" applyFont="1" applyFill="1" applyBorder="1" applyAlignment="1" applyProtection="1">
      <alignment horizontal="center"/>
    </xf>
    <xf numFmtId="2" fontId="33" fillId="3" borderId="4" xfId="0" applyNumberFormat="1" applyFont="1" applyFill="1" applyBorder="1" applyAlignment="1" applyProtection="1">
      <alignment horizontal="center"/>
    </xf>
    <xf numFmtId="0" fontId="53" fillId="3" borderId="0" xfId="30" applyFont="1" applyFill="1" applyBorder="1" applyAlignment="1" applyProtection="1">
      <alignment horizontal="right"/>
    </xf>
    <xf numFmtId="3" fontId="33" fillId="2" borderId="8" xfId="3" quotePrefix="1" applyNumberFormat="1" applyFont="1" applyFill="1" applyBorder="1" applyAlignment="1">
      <alignment horizontal="center" vertical="center"/>
    </xf>
    <xf numFmtId="3" fontId="43" fillId="2" borderId="8" xfId="3" quotePrefix="1" applyNumberFormat="1" applyFont="1" applyFill="1" applyBorder="1" applyAlignment="1">
      <alignment horizontal="center" vertical="center"/>
    </xf>
    <xf numFmtId="0" fontId="52" fillId="2" borderId="0" xfId="3" applyFont="1" applyFill="1" applyAlignment="1">
      <alignment horizontal="right"/>
    </xf>
    <xf numFmtId="0" fontId="43" fillId="2" borderId="1" xfId="3" applyFont="1" applyFill="1" applyBorder="1" applyAlignment="1">
      <alignment horizontal="center"/>
    </xf>
    <xf numFmtId="0" fontId="43" fillId="2" borderId="20" xfId="3" applyFont="1" applyFill="1" applyBorder="1" applyAlignment="1">
      <alignment horizontal="center" vertical="center"/>
    </xf>
    <xf numFmtId="0" fontId="43" fillId="2" borderId="8" xfId="3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43" fillId="2" borderId="20" xfId="3" applyNumberFormat="1" applyFont="1" applyFill="1" applyBorder="1" applyAlignment="1">
      <alignment horizontal="center"/>
    </xf>
    <xf numFmtId="0" fontId="43" fillId="2" borderId="20" xfId="3" applyFont="1" applyFill="1" applyBorder="1" applyAlignment="1">
      <alignment horizontal="center"/>
    </xf>
    <xf numFmtId="0" fontId="33" fillId="2" borderId="20" xfId="3" applyFont="1" applyFill="1" applyBorder="1" applyAlignment="1">
      <alignment horizontal="center"/>
    </xf>
    <xf numFmtId="0" fontId="52" fillId="2" borderId="3" xfId="3" applyFont="1" applyFill="1" applyBorder="1" applyAlignment="1">
      <alignment horizontal="right"/>
    </xf>
    <xf numFmtId="9" fontId="15" fillId="2" borderId="0" xfId="33" applyNumberFormat="1" applyFont="1" applyFill="1" applyBorder="1" applyAlignment="1">
      <alignment horizontal="right"/>
    </xf>
    <xf numFmtId="9" fontId="15" fillId="2" borderId="0" xfId="33" applyFont="1" applyFill="1" applyBorder="1" applyAlignment="1"/>
    <xf numFmtId="0" fontId="43" fillId="2" borderId="8" xfId="3" applyFont="1" applyFill="1" applyBorder="1" applyAlignment="1">
      <alignment horizontal="center" vertical="center"/>
    </xf>
    <xf numFmtId="167" fontId="55" fillId="2" borderId="0" xfId="5" applyNumberFormat="1" applyFont="1" applyFill="1" applyBorder="1" applyAlignment="1">
      <alignment horizontal="right"/>
    </xf>
    <xf numFmtId="0" fontId="56" fillId="0" borderId="0" xfId="0" applyFont="1" applyAlignment="1">
      <alignment vertical="center"/>
    </xf>
    <xf numFmtId="0" fontId="10" fillId="2" borderId="0" xfId="24" applyFont="1" applyFill="1" applyBorder="1" applyAlignment="1" applyProtection="1"/>
    <xf numFmtId="164" fontId="7" fillId="2" borderId="2" xfId="0" applyNumberFormat="1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wrapText="1"/>
    </xf>
    <xf numFmtId="0" fontId="57" fillId="2" borderId="0" xfId="2" applyFont="1" applyFill="1" applyBorder="1"/>
    <xf numFmtId="165" fontId="7" fillId="2" borderId="6" xfId="4" applyNumberFormat="1" applyFont="1" applyFill="1" applyBorder="1"/>
    <xf numFmtId="166" fontId="7" fillId="2" borderId="6" xfId="4" applyNumberFormat="1" applyFont="1" applyFill="1" applyBorder="1"/>
    <xf numFmtId="167" fontId="7" fillId="2" borderId="6" xfId="5" applyNumberFormat="1" applyFont="1" applyFill="1" applyBorder="1"/>
    <xf numFmtId="165" fontId="7" fillId="2" borderId="4" xfId="4" applyNumberFormat="1" applyFont="1" applyFill="1" applyBorder="1"/>
    <xf numFmtId="166" fontId="7" fillId="2" borderId="4" xfId="4" applyNumberFormat="1" applyFont="1" applyFill="1" applyBorder="1"/>
    <xf numFmtId="167" fontId="7" fillId="2" borderId="4" xfId="5" applyNumberFormat="1" applyFont="1" applyFill="1" applyBorder="1"/>
    <xf numFmtId="165" fontId="7" fillId="2" borderId="7" xfId="4" applyNumberFormat="1" applyFont="1" applyFill="1" applyBorder="1"/>
    <xf numFmtId="165" fontId="7" fillId="2" borderId="8" xfId="4" applyNumberFormat="1" applyFont="1" applyFill="1" applyBorder="1"/>
    <xf numFmtId="166" fontId="7" fillId="2" borderId="8" xfId="4" applyNumberFormat="1" applyFont="1" applyFill="1" applyBorder="1"/>
    <xf numFmtId="167" fontId="7" fillId="2" borderId="8" xfId="5" applyNumberFormat="1" applyFont="1" applyFill="1" applyBorder="1"/>
    <xf numFmtId="164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wrapText="1"/>
    </xf>
    <xf numFmtId="0" fontId="43" fillId="2" borderId="1" xfId="2" applyFont="1" applyFill="1" applyBorder="1"/>
    <xf numFmtId="0" fontId="17" fillId="2" borderId="4" xfId="3" applyNumberFormat="1" applyFont="1" applyFill="1" applyBorder="1" applyAlignment="1">
      <alignment horizontal="center" vertical="top"/>
    </xf>
    <xf numFmtId="0" fontId="43" fillId="2" borderId="4" xfId="0" applyFont="1" applyFill="1" applyBorder="1" applyAlignment="1">
      <alignment horizontal="left"/>
    </xf>
    <xf numFmtId="0" fontId="43" fillId="2" borderId="8" xfId="0" applyFont="1" applyFill="1" applyBorder="1" applyAlignment="1">
      <alignment horizontal="left"/>
    </xf>
    <xf numFmtId="0" fontId="17" fillId="2" borderId="5" xfId="3" applyNumberFormat="1" applyFont="1" applyFill="1" applyBorder="1" applyAlignment="1">
      <alignment horizontal="center"/>
    </xf>
    <xf numFmtId="0" fontId="17" fillId="2" borderId="4" xfId="3" applyNumberFormat="1" applyFont="1" applyFill="1" applyBorder="1" applyAlignment="1">
      <alignment horizontal="center"/>
    </xf>
    <xf numFmtId="0" fontId="43" fillId="2" borderId="4" xfId="0" applyFont="1" applyFill="1" applyBorder="1" applyAlignment="1">
      <alignment horizontal="center"/>
    </xf>
    <xf numFmtId="0" fontId="43" fillId="2" borderId="8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169" fontId="7" fillId="2" borderId="19" xfId="3" applyNumberFormat="1" applyFont="1" applyFill="1" applyBorder="1" applyAlignment="1">
      <alignment horizontal="center" wrapText="1"/>
    </xf>
    <xf numFmtId="170" fontId="7" fillId="2" borderId="6" xfId="6" applyNumberFormat="1" applyFont="1" applyFill="1" applyBorder="1" applyAlignment="1">
      <alignment horizontal="right"/>
    </xf>
    <xf numFmtId="169" fontId="7" fillId="2" borderId="5" xfId="3" applyNumberFormat="1" applyFont="1" applyFill="1" applyBorder="1" applyAlignment="1">
      <alignment horizontal="center" wrapText="1"/>
    </xf>
    <xf numFmtId="170" fontId="7" fillId="2" borderId="4" xfId="6" applyNumberFormat="1" applyFont="1" applyFill="1" applyBorder="1" applyAlignment="1">
      <alignment horizontal="right"/>
    </xf>
    <xf numFmtId="169" fontId="17" fillId="2" borderId="10" xfId="3" applyNumberFormat="1" applyFont="1" applyFill="1" applyBorder="1" applyAlignment="1">
      <alignment horizontal="center" wrapText="1"/>
    </xf>
    <xf numFmtId="170" fontId="17" fillId="2" borderId="8" xfId="6" applyNumberFormat="1" applyFont="1" applyFill="1" applyBorder="1" applyAlignment="1">
      <alignment horizontal="right"/>
    </xf>
    <xf numFmtId="169" fontId="17" fillId="2" borderId="5" xfId="3" applyNumberFormat="1" applyFont="1" applyFill="1" applyBorder="1" applyAlignment="1">
      <alignment horizontal="center" wrapText="1"/>
    </xf>
    <xf numFmtId="170" fontId="17" fillId="2" borderId="4" xfId="6" applyNumberFormat="1" applyFont="1" applyFill="1" applyBorder="1" applyAlignment="1">
      <alignment horizontal="right"/>
    </xf>
    <xf numFmtId="169" fontId="7" fillId="2" borderId="6" xfId="3" applyNumberFormat="1" applyFont="1" applyFill="1" applyBorder="1" applyAlignment="1">
      <alignment horizontal="center" wrapText="1"/>
    </xf>
    <xf numFmtId="170" fontId="7" fillId="2" borderId="11" xfId="6" applyNumberFormat="1" applyFont="1" applyFill="1" applyBorder="1" applyAlignment="1">
      <alignment horizontal="right"/>
    </xf>
    <xf numFmtId="169" fontId="7" fillId="2" borderId="4" xfId="3" applyNumberFormat="1" applyFont="1" applyFill="1" applyBorder="1" applyAlignment="1">
      <alignment horizontal="center" wrapText="1"/>
    </xf>
    <xf numFmtId="170" fontId="7" fillId="2" borderId="7" xfId="6" applyNumberFormat="1" applyFont="1" applyFill="1" applyBorder="1" applyAlignment="1">
      <alignment horizontal="right"/>
    </xf>
    <xf numFmtId="169" fontId="7" fillId="2" borderId="8" xfId="3" applyNumberFormat="1" applyFont="1" applyFill="1" applyBorder="1" applyAlignment="1">
      <alignment horizontal="center" wrapText="1"/>
    </xf>
    <xf numFmtId="170" fontId="7" fillId="2" borderId="9" xfId="6" applyNumberFormat="1" applyFont="1" applyFill="1" applyBorder="1" applyAlignment="1">
      <alignment horizontal="right"/>
    </xf>
    <xf numFmtId="170" fontId="7" fillId="2" borderId="8" xfId="6" applyNumberFormat="1" applyFont="1" applyFill="1" applyBorder="1" applyAlignment="1">
      <alignment horizontal="right"/>
    </xf>
    <xf numFmtId="169" fontId="17" fillId="2" borderId="8" xfId="3" applyNumberFormat="1" applyFont="1" applyFill="1" applyBorder="1" applyAlignment="1">
      <alignment horizontal="center" vertical="top" wrapText="1"/>
    </xf>
    <xf numFmtId="169" fontId="17" fillId="2" borderId="4" xfId="3" applyNumberFormat="1" applyFont="1" applyFill="1" applyBorder="1" applyAlignment="1">
      <alignment horizontal="center" vertical="top" wrapText="1"/>
    </xf>
    <xf numFmtId="0" fontId="17" fillId="2" borderId="5" xfId="3" applyNumberFormat="1" applyFont="1" applyFill="1" applyBorder="1" applyAlignment="1">
      <alignment horizontal="center" vertical="top" wrapText="1"/>
    </xf>
    <xf numFmtId="0" fontId="17" fillId="2" borderId="19" xfId="3" applyNumberFormat="1" applyFont="1" applyFill="1" applyBorder="1" applyAlignment="1">
      <alignment horizontal="center" vertical="top" wrapText="1"/>
    </xf>
    <xf numFmtId="0" fontId="17" fillId="2" borderId="10" xfId="3" applyNumberFormat="1" applyFont="1" applyFill="1" applyBorder="1" applyAlignment="1">
      <alignment horizontal="center" vertical="top" wrapText="1"/>
    </xf>
    <xf numFmtId="0" fontId="17" fillId="5" borderId="1" xfId="19" applyFont="1" applyFill="1" applyBorder="1" applyAlignment="1">
      <alignment horizontal="center"/>
    </xf>
    <xf numFmtId="0" fontId="17" fillId="5" borderId="1" xfId="17" applyFont="1" applyFill="1" applyBorder="1" applyAlignment="1">
      <alignment horizontal="center" wrapText="1"/>
    </xf>
    <xf numFmtId="0" fontId="17" fillId="5" borderId="1" xfId="17" applyFont="1" applyFill="1" applyBorder="1" applyAlignment="1">
      <alignment horizontal="center" wrapText="1" shrinkToFit="1"/>
    </xf>
    <xf numFmtId="0" fontId="17" fillId="4" borderId="1" xfId="0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3" fontId="7" fillId="4" borderId="20" xfId="0" quotePrefix="1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0" fontId="17" fillId="2" borderId="19" xfId="3" applyFont="1" applyFill="1" applyBorder="1" applyAlignment="1">
      <alignment vertical="center" wrapText="1"/>
    </xf>
    <xf numFmtId="0" fontId="17" fillId="2" borderId="5" xfId="3" applyFont="1" applyFill="1" applyBorder="1" applyAlignment="1">
      <alignment vertical="center" wrapText="1"/>
    </xf>
    <xf numFmtId="0" fontId="17" fillId="2" borderId="8" xfId="0" applyFont="1" applyFill="1" applyBorder="1" applyAlignment="1">
      <alignment wrapText="1"/>
    </xf>
    <xf numFmtId="0" fontId="17" fillId="3" borderId="5" xfId="27" applyFont="1" applyFill="1" applyBorder="1" applyAlignment="1">
      <alignment horizontal="center" vertical="center"/>
    </xf>
    <xf numFmtId="0" fontId="17" fillId="3" borderId="4" xfId="27" applyFont="1" applyFill="1" applyBorder="1" applyAlignment="1">
      <alignment horizontal="center" vertical="center"/>
    </xf>
    <xf numFmtId="0" fontId="17" fillId="3" borderId="8" xfId="27" applyFont="1" applyFill="1" applyBorder="1" applyAlignment="1">
      <alignment horizontal="center" vertical="center"/>
    </xf>
    <xf numFmtId="0" fontId="17" fillId="3" borderId="4" xfId="27" applyFont="1" applyFill="1" applyBorder="1" applyAlignment="1" applyProtection="1">
      <alignment horizontal="center"/>
    </xf>
    <xf numFmtId="0" fontId="43" fillId="3" borderId="4" xfId="0" applyFont="1" applyFill="1" applyBorder="1" applyAlignment="1" applyProtection="1">
      <alignment horizontal="center"/>
    </xf>
    <xf numFmtId="0" fontId="43" fillId="3" borderId="8" xfId="0" applyFont="1" applyFill="1" applyBorder="1" applyAlignment="1" applyProtection="1">
      <alignment horizontal="center"/>
    </xf>
    <xf numFmtId="0" fontId="17" fillId="3" borderId="4" xfId="0" applyFont="1" applyFill="1" applyBorder="1" applyAlignment="1" applyProtection="1">
      <alignment horizontal="center"/>
    </xf>
    <xf numFmtId="0" fontId="17" fillId="3" borderId="8" xfId="0" applyFont="1" applyFill="1" applyBorder="1" applyAlignment="1" applyProtection="1">
      <alignment horizontal="center"/>
    </xf>
    <xf numFmtId="0" fontId="15" fillId="3" borderId="20" xfId="27" applyFont="1" applyFill="1" applyBorder="1" applyAlignment="1">
      <alignment horizontal="center"/>
    </xf>
    <xf numFmtId="49" fontId="43" fillId="2" borderId="19" xfId="3" applyNumberFormat="1" applyFont="1" applyFill="1" applyBorder="1" applyAlignment="1">
      <alignment horizontal="center" vertical="center"/>
    </xf>
    <xf numFmtId="49" fontId="43" fillId="2" borderId="5" xfId="3" applyNumberFormat="1" applyFont="1" applyFill="1" applyBorder="1" applyAlignment="1">
      <alignment horizontal="center" vertical="center"/>
    </xf>
    <xf numFmtId="0" fontId="43" fillId="2" borderId="5" xfId="3" applyFont="1" applyFill="1" applyBorder="1" applyAlignment="1">
      <alignment horizontal="center" vertical="center"/>
    </xf>
    <xf numFmtId="0" fontId="43" fillId="2" borderId="4" xfId="3" applyFont="1" applyFill="1" applyBorder="1" applyAlignment="1">
      <alignment horizontal="center" vertical="center"/>
    </xf>
    <xf numFmtId="9" fontId="0" fillId="3" borderId="0" xfId="33" applyNumberFormat="1" applyFont="1" applyFill="1" applyAlignment="1" applyProtection="1">
      <alignment horizontal="center"/>
    </xf>
    <xf numFmtId="167" fontId="7" fillId="2" borderId="0" xfId="33" applyNumberFormat="1" applyFont="1" applyFill="1" applyBorder="1"/>
    <xf numFmtId="0" fontId="17" fillId="2" borderId="4" xfId="3" applyNumberFormat="1" applyFont="1" applyFill="1" applyBorder="1" applyAlignment="1">
      <alignment horizontal="center" vertical="top"/>
    </xf>
    <xf numFmtId="164" fontId="2" fillId="2" borderId="0" xfId="0" applyNumberFormat="1" applyFont="1" applyFill="1" applyAlignment="1">
      <alignment horizontal="left" wrapText="1"/>
    </xf>
    <xf numFmtId="0" fontId="17" fillId="2" borderId="6" xfId="3" applyNumberFormat="1" applyFont="1" applyFill="1" applyBorder="1" applyAlignment="1">
      <alignment horizontal="center" vertical="top"/>
    </xf>
    <xf numFmtId="169" fontId="17" fillId="2" borderId="6" xfId="3" applyNumberFormat="1" applyFont="1" applyFill="1" applyBorder="1" applyAlignment="1">
      <alignment horizontal="center" vertical="top" wrapText="1"/>
    </xf>
    <xf numFmtId="169" fontId="17" fillId="2" borderId="4" xfId="3" applyNumberFormat="1" applyFont="1" applyFill="1" applyBorder="1" applyAlignment="1">
      <alignment horizontal="center" vertical="top" wrapText="1"/>
    </xf>
    <xf numFmtId="171" fontId="17" fillId="2" borderId="6" xfId="3" applyNumberFormat="1" applyFont="1" applyFill="1" applyBorder="1" applyAlignment="1">
      <alignment horizontal="center" vertical="top" wrapText="1"/>
    </xf>
    <xf numFmtId="171" fontId="17" fillId="2" borderId="4" xfId="3" applyNumberFormat="1" applyFont="1" applyFill="1" applyBorder="1" applyAlignment="1">
      <alignment horizontal="center" vertical="top" wrapText="1"/>
    </xf>
    <xf numFmtId="171" fontId="17" fillId="2" borderId="8" xfId="3" applyNumberFormat="1" applyFont="1" applyFill="1" applyBorder="1" applyAlignment="1">
      <alignment horizontal="center" vertical="top" wrapText="1"/>
    </xf>
    <xf numFmtId="0" fontId="17" fillId="2" borderId="4" xfId="3" applyNumberFormat="1" applyFont="1" applyFill="1" applyBorder="1" applyAlignment="1">
      <alignment horizontal="center" vertical="top" wrapText="1"/>
    </xf>
    <xf numFmtId="0" fontId="17" fillId="2" borderId="19" xfId="3" applyNumberFormat="1" applyFont="1" applyFill="1" applyBorder="1" applyAlignment="1">
      <alignment horizontal="center" vertical="top" wrapText="1"/>
    </xf>
    <xf numFmtId="0" fontId="17" fillId="2" borderId="5" xfId="3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left"/>
    </xf>
    <xf numFmtId="164" fontId="8" fillId="2" borderId="0" xfId="0" applyNumberFormat="1" applyFont="1" applyFill="1" applyAlignment="1">
      <alignment horizontal="left"/>
    </xf>
    <xf numFmtId="0" fontId="4" fillId="5" borderId="0" xfId="0" applyFont="1" applyFill="1" applyBorder="1" applyAlignment="1"/>
    <xf numFmtId="0" fontId="46" fillId="5" borderId="0" xfId="0" applyFont="1" applyFill="1" applyBorder="1" applyAlignment="1"/>
    <xf numFmtId="0" fontId="7" fillId="2" borderId="0" xfId="25" applyFont="1" applyFill="1" applyAlignment="1">
      <alignment horizontal="left"/>
    </xf>
    <xf numFmtId="0" fontId="20" fillId="2" borderId="0" xfId="25" applyFill="1" applyAlignment="1">
      <alignment horizontal="left"/>
    </xf>
    <xf numFmtId="0" fontId="2" fillId="2" borderId="0" xfId="3" quotePrefix="1" applyFont="1" applyFill="1" applyBorder="1" applyAlignment="1">
      <alignment horizontal="left"/>
    </xf>
    <xf numFmtId="0" fontId="25" fillId="2" borderId="0" xfId="3" applyFont="1" applyFill="1" applyBorder="1" applyAlignment="1"/>
    <xf numFmtId="0" fontId="4" fillId="2" borderId="0" xfId="26" applyFont="1" applyFill="1" applyBorder="1" applyAlignment="1">
      <alignment horizontal="left"/>
    </xf>
    <xf numFmtId="0" fontId="6" fillId="2" borderId="0" xfId="0" applyFont="1" applyFill="1" applyBorder="1" applyAlignment="1"/>
    <xf numFmtId="0" fontId="44" fillId="2" borderId="20" xfId="3" applyFont="1" applyFill="1" applyBorder="1" applyAlignment="1">
      <alignment horizontal="center" vertical="center" wrapText="1"/>
    </xf>
    <xf numFmtId="0" fontId="44" fillId="2" borderId="4" xfId="3" applyFont="1" applyFill="1" applyBorder="1" applyAlignment="1">
      <alignment horizontal="center" vertical="center" wrapText="1"/>
    </xf>
    <xf numFmtId="0" fontId="44" fillId="2" borderId="8" xfId="3" applyFont="1" applyFill="1" applyBorder="1" applyAlignment="1">
      <alignment horizontal="center" vertical="center" wrapText="1"/>
    </xf>
    <xf numFmtId="0" fontId="44" fillId="2" borderId="19" xfId="3" applyFont="1" applyFill="1" applyBorder="1" applyAlignment="1">
      <alignment horizontal="center" vertical="center"/>
    </xf>
    <xf numFmtId="0" fontId="44" fillId="2" borderId="10" xfId="3" applyFont="1" applyFill="1" applyBorder="1" applyAlignment="1">
      <alignment horizontal="center" vertical="center"/>
    </xf>
    <xf numFmtId="0" fontId="43" fillId="2" borderId="20" xfId="3" applyFont="1" applyFill="1" applyBorder="1" applyAlignment="1">
      <alignment horizontal="center" vertical="center"/>
    </xf>
    <xf numFmtId="0" fontId="43" fillId="2" borderId="8" xfId="3" applyFont="1" applyFill="1" applyBorder="1" applyAlignment="1">
      <alignment horizontal="center" vertical="center"/>
    </xf>
    <xf numFmtId="0" fontId="44" fillId="2" borderId="20" xfId="3" applyFont="1" applyFill="1" applyBorder="1" applyAlignment="1">
      <alignment horizontal="left" vertical="center" wrapText="1"/>
    </xf>
    <xf numFmtId="0" fontId="43" fillId="2" borderId="4" xfId="3" applyFont="1" applyFill="1" applyBorder="1" applyAlignment="1">
      <alignment horizontal="left" vertical="center" wrapText="1"/>
    </xf>
    <xf numFmtId="0" fontId="43" fillId="2" borderId="8" xfId="3" applyFont="1" applyFill="1" applyBorder="1" applyAlignment="1">
      <alignment horizontal="left" vertical="center" wrapText="1"/>
    </xf>
    <xf numFmtId="0" fontId="44" fillId="2" borderId="4" xfId="3" applyFont="1" applyFill="1" applyBorder="1" applyAlignment="1">
      <alignment vertical="center" wrapText="1"/>
    </xf>
    <xf numFmtId="0" fontId="44" fillId="2" borderId="8" xfId="3" applyFont="1" applyFill="1" applyBorder="1" applyAlignment="1">
      <alignment vertical="center" wrapText="1"/>
    </xf>
    <xf numFmtId="0" fontId="44" fillId="2" borderId="20" xfId="3" applyFont="1" applyFill="1" applyBorder="1" applyAlignment="1">
      <alignment horizontal="center" vertical="center"/>
    </xf>
    <xf numFmtId="0" fontId="44" fillId="2" borderId="4" xfId="3" applyFont="1" applyFill="1" applyBorder="1" applyAlignment="1">
      <alignment horizontal="center" vertical="center"/>
    </xf>
    <xf numFmtId="0" fontId="44" fillId="2" borderId="8" xfId="3" applyFont="1" applyFill="1" applyBorder="1" applyAlignment="1">
      <alignment horizontal="center" vertical="center"/>
    </xf>
    <xf numFmtId="0" fontId="51" fillId="0" borderId="4" xfId="0" applyFont="1" applyBorder="1"/>
    <xf numFmtId="0" fontId="51" fillId="0" borderId="8" xfId="0" applyFont="1" applyBorder="1"/>
    <xf numFmtId="0" fontId="43" fillId="2" borderId="12" xfId="3" applyFont="1" applyFill="1" applyBorder="1" applyAlignment="1">
      <alignment horizontal="center"/>
    </xf>
    <xf numFmtId="0" fontId="43" fillId="2" borderId="2" xfId="3" applyFont="1" applyFill="1" applyBorder="1" applyAlignment="1">
      <alignment horizontal="center"/>
    </xf>
    <xf numFmtId="0" fontId="43" fillId="2" borderId="15" xfId="3" applyFont="1" applyFill="1" applyBorder="1" applyAlignment="1">
      <alignment horizontal="center"/>
    </xf>
  </cellXfs>
  <cellStyles count="34">
    <cellStyle name="Comma" xfId="1" builtinId="3"/>
    <cellStyle name="Comma 2" xfId="6"/>
    <cellStyle name="Comma_Table 10a" xfId="31"/>
    <cellStyle name="Comma_Table 11m" xfId="32"/>
    <cellStyle name="Comma_Table 9m" xfId="29"/>
    <cellStyle name="Hyperlink" xfId="24" builtinId="8"/>
    <cellStyle name="Hyperlink 2" xfId="7"/>
    <cellStyle name="Hyperlink 3" xfId="8"/>
    <cellStyle name="Hyperlink 4" xfId="9"/>
    <cellStyle name="Normal" xfId="0" builtinId="0"/>
    <cellStyle name="Normal 10" xfId="10"/>
    <cellStyle name="Normal 11" xfId="25"/>
    <cellStyle name="Normal 2" xfId="3"/>
    <cellStyle name="Normal 2 2" xfId="11"/>
    <cellStyle name="Normal 2 3" xfId="12"/>
    <cellStyle name="Normal 2 4" xfId="4"/>
    <cellStyle name="Normal 2_Contents" xfId="13"/>
    <cellStyle name="Normal 3" xfId="14"/>
    <cellStyle name="Normal 4" xfId="15"/>
    <cellStyle name="Normal 5" xfId="16"/>
    <cellStyle name="Normal 5 2" xfId="17"/>
    <cellStyle name="Normal 6" xfId="18"/>
    <cellStyle name="Normal 6 2" xfId="19"/>
    <cellStyle name="Normal 7" xfId="20"/>
    <cellStyle name="Normal 8" xfId="21"/>
    <cellStyle name="Normal 8 2" xfId="22"/>
    <cellStyle name="Normal 9" xfId="2"/>
    <cellStyle name="Normal_SML Profile Tables 11" xfId="26"/>
    <cellStyle name="Normal_SML Profile Tables 9" xfId="28"/>
    <cellStyle name="Normal_Sml2005Aprtb1" xfId="30"/>
    <cellStyle name="Normal_Table 9 2" xfId="27"/>
    <cellStyle name="Percent" xfId="33" builtinId="5"/>
    <cellStyle name="Percent 2" xfId="5"/>
    <cellStyle name="Percent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inance-ni.gov.uk/topics/statistics-and-research-0" TargetMode="External"/><Relationship Id="rId1" Type="http://schemas.openxmlformats.org/officeDocument/2006/relationships/hyperlink" Target="https://www.finance-ni.gov.uk/sites/default/files/publications/dfp/NI%20HPI%20Explanatory%20notes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-ni.gov.uk/topics/statistics-and-research-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inance-ni.gov.uk/topics/statistics-and-research-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ukfinance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23"/>
  <sheetViews>
    <sheetView tabSelected="1" zoomScaleNormal="100" workbookViewId="0"/>
  </sheetViews>
  <sheetFormatPr defaultRowHeight="14.25"/>
  <cols>
    <col min="1" max="16384" width="9.140625" style="5"/>
  </cols>
  <sheetData>
    <row r="1" spans="1:1" s="195" customFormat="1" ht="15.75">
      <c r="A1" s="195" t="s">
        <v>220</v>
      </c>
    </row>
    <row r="2" spans="1:1" s="195" customFormat="1" ht="15.75"/>
    <row r="3" spans="1:1" s="195" customFormat="1" ht="15.75">
      <c r="A3" s="5" t="s">
        <v>185</v>
      </c>
    </row>
    <row r="5" spans="1:1">
      <c r="A5" s="196" t="s">
        <v>179</v>
      </c>
    </row>
    <row r="7" spans="1:1">
      <c r="A7" s="196" t="s">
        <v>180</v>
      </c>
    </row>
    <row r="9" spans="1:1">
      <c r="A9" s="196" t="s">
        <v>181</v>
      </c>
    </row>
    <row r="11" spans="1:1">
      <c r="A11" s="196" t="s">
        <v>200</v>
      </c>
    </row>
    <row r="13" spans="1:1">
      <c r="A13" s="196" t="s">
        <v>201</v>
      </c>
    </row>
    <row r="15" spans="1:1">
      <c r="A15" s="196" t="s">
        <v>182</v>
      </c>
    </row>
    <row r="17" spans="1:1">
      <c r="A17" s="196" t="s">
        <v>183</v>
      </c>
    </row>
    <row r="19" spans="1:1">
      <c r="A19" s="196" t="s">
        <v>184</v>
      </c>
    </row>
    <row r="21" spans="1:1">
      <c r="A21" s="196" t="s">
        <v>195</v>
      </c>
    </row>
    <row r="23" spans="1:1">
      <c r="A23" s="196" t="s">
        <v>196</v>
      </c>
    </row>
  </sheetData>
  <hyperlinks>
    <hyperlink ref="A5" location="T5.1!A1" display="Table 5.1: Northern Ireland House Price Index "/>
    <hyperlink ref="A7" location="T5.2!A1" display="Table 5.2: Number of Verified House Sales in Northern Ireland "/>
    <hyperlink ref="A9" location="T5.3!A1" display="Table 5.3: Northern Ireland House Price Index By Property Type "/>
    <hyperlink ref="A11" location="T5.4!A1" display="Table 5.4: National House Building Council (NHBC) Registered New Dwelling Sales and Prices 2002-3 to 2015-16"/>
    <hyperlink ref="A13" location="T5.5!A1" display="Table 5.5: Northern Ireland Co-Ownership Housing Scheme Activity 2004-05 to 2015-16"/>
    <hyperlink ref="A15" location="T5.6!A1" display="Table 5.6: Northern Ireland First-time Buyers: Lending and Affordability "/>
    <hyperlink ref="A17" location="T5.7!A1" display="Table 5.7: Northern Ireland Home Movers: Lending and Affordability "/>
    <hyperlink ref="A19" location="T5.8!A1" display="Table 5.8: Northern Ireland All Loans for House Purchase: Lending and Affordability"/>
    <hyperlink ref="A21" location="T5.9!A1" display="Table 5.9: Mortgage Cases Received 2007-08 to 2015-16"/>
    <hyperlink ref="A23" location="T5.10!A1" display="Table 5.10: Orders Made in Relation to Mortgages 2009-10 to 2015-16"/>
  </hyperlink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4"/>
  <sheetViews>
    <sheetView zoomScaleNormal="100" workbookViewId="0"/>
  </sheetViews>
  <sheetFormatPr defaultRowHeight="12.75"/>
  <cols>
    <col min="1" max="5" width="14.7109375" style="21" customWidth="1"/>
    <col min="6" max="6" width="15.7109375" style="21" customWidth="1"/>
    <col min="7" max="7" width="9.140625" style="21"/>
    <col min="8" max="8" width="9.140625" style="21" customWidth="1"/>
    <col min="9" max="16384" width="9.140625" style="21"/>
  </cols>
  <sheetData>
    <row r="1" spans="1:9" ht="20.100000000000001" customHeight="1">
      <c r="A1" s="213" t="s">
        <v>203</v>
      </c>
      <c r="B1" s="214"/>
      <c r="C1" s="214"/>
      <c r="D1" s="214"/>
      <c r="E1" s="214"/>
      <c r="F1" s="214"/>
      <c r="G1" s="39"/>
      <c r="H1" s="39"/>
      <c r="I1" s="39"/>
    </row>
    <row r="2" spans="1:9" s="20" customFormat="1" ht="15" customHeight="1">
      <c r="A2" s="215"/>
      <c r="B2" s="216"/>
      <c r="C2" s="216"/>
      <c r="D2" s="216"/>
      <c r="E2" s="216"/>
      <c r="F2" s="216"/>
      <c r="G2" s="27"/>
      <c r="H2" s="27"/>
      <c r="I2" s="27"/>
    </row>
    <row r="3" spans="1:9" s="173" customFormat="1" ht="30" customHeight="1">
      <c r="A3" s="217" t="s">
        <v>1</v>
      </c>
      <c r="B3" s="217" t="s">
        <v>155</v>
      </c>
      <c r="C3" s="217" t="s">
        <v>156</v>
      </c>
      <c r="D3" s="217" t="s">
        <v>157</v>
      </c>
      <c r="E3" s="217" t="s">
        <v>158</v>
      </c>
      <c r="F3" s="217" t="s">
        <v>159</v>
      </c>
      <c r="G3" s="172"/>
      <c r="H3" s="172"/>
      <c r="I3" s="172"/>
    </row>
    <row r="4" spans="1:9" s="20" customFormat="1">
      <c r="A4" s="218"/>
      <c r="B4" s="219"/>
      <c r="C4" s="220"/>
      <c r="D4" s="220"/>
      <c r="E4" s="220"/>
      <c r="F4" s="221"/>
      <c r="G4" s="27"/>
      <c r="H4" s="27"/>
      <c r="I4" s="27"/>
    </row>
    <row r="5" spans="1:9" s="20" customFormat="1" ht="20.100000000000001" customHeight="1">
      <c r="A5" s="400" t="s">
        <v>65</v>
      </c>
      <c r="B5" s="222">
        <v>584</v>
      </c>
      <c r="C5" s="222">
        <v>521</v>
      </c>
      <c r="D5" s="222">
        <v>542</v>
      </c>
      <c r="E5" s="223">
        <v>757</v>
      </c>
      <c r="F5" s="224">
        <f>SUM(B5:E5)</f>
        <v>2404</v>
      </c>
      <c r="G5" s="174"/>
      <c r="H5" s="27"/>
      <c r="I5" s="27"/>
    </row>
    <row r="6" spans="1:9" s="20" customFormat="1" ht="20.100000000000001" customHeight="1">
      <c r="A6" s="401" t="s">
        <v>66</v>
      </c>
      <c r="B6" s="225">
        <v>929</v>
      </c>
      <c r="C6" s="225">
        <v>1006</v>
      </c>
      <c r="D6" s="225">
        <v>938</v>
      </c>
      <c r="E6" s="226">
        <v>1021</v>
      </c>
      <c r="F6" s="227">
        <f>SUM(B6:E6)</f>
        <v>3894</v>
      </c>
      <c r="G6" s="174"/>
      <c r="H6" s="27"/>
      <c r="I6" s="27"/>
    </row>
    <row r="7" spans="1:9" s="20" customFormat="1" ht="20.100000000000001" customHeight="1">
      <c r="A7" s="401" t="s">
        <v>67</v>
      </c>
      <c r="B7" s="225">
        <v>954</v>
      </c>
      <c r="C7" s="225">
        <v>1124</v>
      </c>
      <c r="D7" s="225">
        <v>807</v>
      </c>
      <c r="E7" s="226">
        <v>773</v>
      </c>
      <c r="F7" s="227">
        <f>SUM(B7:E7)</f>
        <v>3658</v>
      </c>
      <c r="G7" s="174"/>
      <c r="H7" s="27"/>
      <c r="I7" s="27"/>
    </row>
    <row r="8" spans="1:9" s="20" customFormat="1" ht="20.100000000000001" customHeight="1">
      <c r="A8" s="401" t="s">
        <v>68</v>
      </c>
      <c r="B8" s="225">
        <v>929</v>
      </c>
      <c r="C8" s="225">
        <v>863</v>
      </c>
      <c r="D8" s="225">
        <v>825</v>
      </c>
      <c r="E8" s="226">
        <v>856</v>
      </c>
      <c r="F8" s="227">
        <f>SUM(B8:E8)</f>
        <v>3473</v>
      </c>
      <c r="G8" s="174"/>
      <c r="H8" s="27"/>
      <c r="I8" s="27"/>
    </row>
    <row r="9" spans="1:9" s="20" customFormat="1" ht="20.100000000000001" customHeight="1">
      <c r="A9" s="402" t="s">
        <v>160</v>
      </c>
      <c r="B9" s="225">
        <v>939</v>
      </c>
      <c r="C9" s="225">
        <v>1063</v>
      </c>
      <c r="D9" s="225">
        <v>730</v>
      </c>
      <c r="E9" s="226">
        <v>886</v>
      </c>
      <c r="F9" s="227">
        <v>3618</v>
      </c>
      <c r="G9" s="174"/>
      <c r="H9" s="27"/>
      <c r="I9" s="27"/>
    </row>
    <row r="10" spans="1:9" s="20" customFormat="1" ht="20.100000000000001" customHeight="1">
      <c r="A10" s="402" t="s">
        <v>70</v>
      </c>
      <c r="B10" s="225">
        <v>1021</v>
      </c>
      <c r="C10" s="225">
        <v>986</v>
      </c>
      <c r="D10" s="225">
        <v>839</v>
      </c>
      <c r="E10" s="226">
        <v>1010</v>
      </c>
      <c r="F10" s="227">
        <v>3856</v>
      </c>
      <c r="G10" s="174"/>
      <c r="H10" s="27"/>
      <c r="I10" s="27"/>
    </row>
    <row r="11" spans="1:9" s="20" customFormat="1" ht="20.100000000000001" customHeight="1">
      <c r="A11" s="402" t="s">
        <v>71</v>
      </c>
      <c r="B11" s="225">
        <v>950</v>
      </c>
      <c r="C11" s="225">
        <v>941</v>
      </c>
      <c r="D11" s="225">
        <v>796</v>
      </c>
      <c r="E11" s="226">
        <v>866</v>
      </c>
      <c r="F11" s="227">
        <v>3553</v>
      </c>
      <c r="G11" s="174"/>
      <c r="H11" s="27"/>
      <c r="I11" s="27"/>
    </row>
    <row r="12" spans="1:9" s="20" customFormat="1" ht="20.100000000000001" customHeight="1">
      <c r="A12" s="402" t="s">
        <v>72</v>
      </c>
      <c r="B12" s="225">
        <v>741</v>
      </c>
      <c r="C12" s="225">
        <v>724</v>
      </c>
      <c r="D12" s="225">
        <v>579</v>
      </c>
      <c r="E12" s="226">
        <v>349</v>
      </c>
      <c r="F12" s="227">
        <v>2393</v>
      </c>
      <c r="G12" s="174"/>
      <c r="H12" s="27"/>
      <c r="I12" s="27"/>
    </row>
    <row r="13" spans="1:9" s="20" customFormat="1" ht="20.100000000000001" customHeight="1">
      <c r="A13" s="402" t="s">
        <v>73</v>
      </c>
      <c r="B13" s="225">
        <v>283</v>
      </c>
      <c r="C13" s="225">
        <v>359</v>
      </c>
      <c r="D13" s="225">
        <v>241</v>
      </c>
      <c r="E13" s="226" t="s">
        <v>204</v>
      </c>
      <c r="F13" s="227">
        <v>1254</v>
      </c>
      <c r="G13" s="174"/>
      <c r="H13" s="27"/>
      <c r="I13" s="27"/>
    </row>
    <row r="14" spans="1:9" s="20" customFormat="1" ht="20.100000000000001" customHeight="1">
      <c r="A14" s="402" t="s">
        <v>161</v>
      </c>
      <c r="B14" s="225">
        <v>270</v>
      </c>
      <c r="C14" s="225" t="s">
        <v>205</v>
      </c>
      <c r="D14" s="225">
        <v>239</v>
      </c>
      <c r="E14" s="226">
        <v>322</v>
      </c>
      <c r="F14" s="227">
        <f>SUM(E14,D14,B14,224)</f>
        <v>1055</v>
      </c>
      <c r="G14" s="174"/>
      <c r="H14" s="27"/>
      <c r="I14" s="27"/>
    </row>
    <row r="15" spans="1:9" s="20" customFormat="1" ht="20.100000000000001" customHeight="1">
      <c r="A15" s="403" t="s">
        <v>188</v>
      </c>
      <c r="B15" s="226">
        <v>267</v>
      </c>
      <c r="C15" s="226">
        <v>328</v>
      </c>
      <c r="D15" s="226">
        <v>238</v>
      </c>
      <c r="E15" s="226" t="s">
        <v>206</v>
      </c>
      <c r="F15" s="227">
        <f>SUM(B15,C15,D15,239)</f>
        <v>1072</v>
      </c>
      <c r="G15" s="405"/>
      <c r="H15" s="27"/>
      <c r="I15" s="27"/>
    </row>
    <row r="16" spans="1:9" s="20" customFormat="1" ht="20.100000000000001" customHeight="1">
      <c r="A16" s="328" t="s">
        <v>207</v>
      </c>
      <c r="B16" s="228" t="s">
        <v>208</v>
      </c>
      <c r="C16" s="314" t="s">
        <v>189</v>
      </c>
      <c r="D16" s="314" t="s">
        <v>189</v>
      </c>
      <c r="E16" s="314" t="s">
        <v>189</v>
      </c>
      <c r="F16" s="315" t="s">
        <v>189</v>
      </c>
      <c r="G16" s="174"/>
      <c r="H16" s="27"/>
      <c r="I16" s="27"/>
    </row>
    <row r="17" spans="1:9" s="20" customFormat="1" ht="12.75" customHeight="1">
      <c r="A17" s="175"/>
      <c r="B17" s="176"/>
      <c r="C17" s="176"/>
      <c r="D17" s="176"/>
      <c r="E17" s="176"/>
      <c r="F17" s="316" t="s">
        <v>162</v>
      </c>
      <c r="G17" s="27"/>
      <c r="H17" s="27"/>
      <c r="I17" s="27"/>
    </row>
    <row r="18" spans="1:9" s="20" customFormat="1" ht="12.75" customHeight="1">
      <c r="A18" s="177" t="s">
        <v>75</v>
      </c>
      <c r="B18" s="178"/>
      <c r="C18" s="178"/>
      <c r="D18" s="178"/>
      <c r="E18" s="178"/>
      <c r="F18" s="178"/>
      <c r="G18" s="27"/>
      <c r="H18" s="27"/>
      <c r="I18" s="27"/>
    </row>
    <row r="19" spans="1:9" s="20" customFormat="1" ht="12.75" customHeight="1">
      <c r="A19" s="177" t="s">
        <v>163</v>
      </c>
      <c r="B19" s="178"/>
      <c r="C19" s="178"/>
      <c r="D19" s="178"/>
      <c r="E19" s="178"/>
      <c r="F19" s="178"/>
      <c r="G19" s="27"/>
      <c r="H19" s="27"/>
      <c r="I19" s="27"/>
    </row>
    <row r="20" spans="1:9" s="20" customFormat="1" ht="12.75" customHeight="1">
      <c r="A20" s="179" t="s">
        <v>164</v>
      </c>
      <c r="B20" s="180"/>
      <c r="C20" s="180"/>
      <c r="D20" s="180"/>
      <c r="E20" s="180"/>
      <c r="F20" s="180"/>
      <c r="G20" s="27"/>
      <c r="H20" s="27"/>
      <c r="I20" s="27"/>
    </row>
    <row r="21" spans="1:9" s="182" customFormat="1" ht="12.75" customHeight="1">
      <c r="A21" s="181" t="s">
        <v>165</v>
      </c>
      <c r="B21" s="180"/>
      <c r="C21" s="180"/>
      <c r="D21" s="180"/>
      <c r="E21" s="180"/>
      <c r="F21" s="180"/>
      <c r="G21" s="175"/>
      <c r="H21" s="175"/>
      <c r="I21" s="175"/>
    </row>
    <row r="22" spans="1:9" s="182" customFormat="1" ht="12.75" customHeight="1">
      <c r="A22" s="181" t="s">
        <v>166</v>
      </c>
      <c r="B22" s="180"/>
      <c r="C22" s="180"/>
      <c r="D22" s="180"/>
      <c r="E22" s="180"/>
      <c r="F22" s="180"/>
      <c r="G22" s="175"/>
      <c r="H22" s="175"/>
      <c r="I22" s="175"/>
    </row>
    <row r="23" spans="1:9" s="182" customFormat="1" ht="12.75" customHeight="1">
      <c r="A23" s="177" t="s">
        <v>209</v>
      </c>
      <c r="B23" s="20"/>
      <c r="C23" s="20"/>
      <c r="D23" s="20"/>
      <c r="E23" s="20"/>
      <c r="F23" s="20"/>
      <c r="G23" s="175"/>
      <c r="H23" s="175"/>
      <c r="I23" s="175"/>
    </row>
    <row r="24" spans="1:9" s="182" customFormat="1">
      <c r="A24" s="20"/>
      <c r="B24" s="20"/>
      <c r="C24" s="20"/>
      <c r="D24" s="20"/>
      <c r="E24" s="20"/>
      <c r="F24" s="20"/>
      <c r="G24" s="175"/>
      <c r="H24" s="175"/>
      <c r="I24" s="175"/>
    </row>
    <row r="25" spans="1:9" s="182" customFormat="1">
      <c r="A25" s="171"/>
      <c r="B25" s="20"/>
      <c r="C25" s="20"/>
      <c r="D25" s="20"/>
      <c r="E25" s="20"/>
      <c r="F25" s="20"/>
      <c r="G25" s="175"/>
      <c r="H25" s="175"/>
      <c r="I25" s="175"/>
    </row>
    <row r="26" spans="1:9" s="184" customFormat="1">
      <c r="A26" s="183"/>
      <c r="B26" s="183"/>
      <c r="C26" s="183"/>
      <c r="D26" s="183"/>
      <c r="E26" s="183"/>
      <c r="F26" s="183"/>
      <c r="G26" s="183"/>
      <c r="H26" s="183"/>
    </row>
    <row r="27" spans="1:9" s="184" customFormat="1">
      <c r="A27" s="183"/>
      <c r="B27" s="183"/>
      <c r="C27" s="183"/>
      <c r="D27" s="183"/>
      <c r="E27" s="183"/>
      <c r="F27" s="183"/>
      <c r="G27" s="183"/>
      <c r="H27" s="183"/>
    </row>
    <row r="28" spans="1:9" s="184" customFormat="1">
      <c r="A28" s="183"/>
      <c r="B28" s="183"/>
      <c r="C28" s="183"/>
      <c r="D28" s="183"/>
      <c r="E28" s="183"/>
      <c r="F28" s="183"/>
      <c r="G28" s="183"/>
      <c r="H28" s="183"/>
    </row>
    <row r="29" spans="1:9" s="184" customFormat="1">
      <c r="A29" s="185"/>
    </row>
    <row r="30" spans="1:9" s="184" customFormat="1"/>
    <row r="31" spans="1:9" s="184" customFormat="1"/>
    <row r="32" spans="1:9" s="184" customFormat="1"/>
    <row r="33" s="184" customFormat="1"/>
    <row r="34" s="184" customFormat="1"/>
  </sheetData>
  <pageMargins left="0.5" right="0.5" top="0.5" bottom="0.5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25"/>
  <sheetViews>
    <sheetView zoomScaleNormal="100" workbookViewId="0"/>
  </sheetViews>
  <sheetFormatPr defaultRowHeight="12.75"/>
  <cols>
    <col min="1" max="1" width="29.85546875" style="21" customWidth="1"/>
    <col min="2" max="8" width="8.7109375" style="21" customWidth="1"/>
    <col min="9" max="9" width="8.85546875" style="21" customWidth="1"/>
    <col min="10" max="10" width="8" style="21" customWidth="1"/>
    <col min="11" max="16384" width="9.140625" style="21"/>
  </cols>
  <sheetData>
    <row r="1" spans="1:19" ht="24" customHeight="1">
      <c r="A1" s="186" t="s">
        <v>210</v>
      </c>
      <c r="B1" s="187"/>
      <c r="C1" s="187"/>
      <c r="D1" s="187"/>
      <c r="E1" s="20"/>
      <c r="F1" s="20"/>
      <c r="G1" s="20"/>
      <c r="H1" s="20"/>
      <c r="I1" s="39"/>
      <c r="J1" s="39"/>
      <c r="K1" s="39"/>
      <c r="L1" s="39"/>
      <c r="M1" s="39"/>
      <c r="N1" s="39"/>
      <c r="O1" s="39"/>
    </row>
    <row r="2" spans="1:19" ht="11.25" customHeight="1">
      <c r="A2" s="29"/>
      <c r="B2" s="20"/>
      <c r="C2" s="20"/>
      <c r="D2" s="20"/>
      <c r="E2" s="20"/>
      <c r="F2" s="20"/>
      <c r="G2" s="20"/>
      <c r="H2" s="20"/>
      <c r="I2" s="39"/>
      <c r="J2" s="39"/>
      <c r="K2" s="39"/>
      <c r="L2" s="39"/>
      <c r="M2" s="39"/>
      <c r="N2" s="39"/>
      <c r="O2" s="39"/>
    </row>
    <row r="3" spans="1:19" ht="15" customHeight="1">
      <c r="A3" s="434" t="s">
        <v>167</v>
      </c>
      <c r="B3" s="427" t="s">
        <v>67</v>
      </c>
      <c r="C3" s="427" t="s">
        <v>68</v>
      </c>
      <c r="D3" s="427" t="s">
        <v>69</v>
      </c>
      <c r="E3" s="427" t="s">
        <v>70</v>
      </c>
      <c r="F3" s="439" t="s">
        <v>71</v>
      </c>
      <c r="G3" s="439" t="s">
        <v>72</v>
      </c>
      <c r="H3" s="229"/>
      <c r="I3" s="444" t="s">
        <v>161</v>
      </c>
      <c r="J3" s="445"/>
      <c r="K3" s="445"/>
      <c r="L3" s="446"/>
      <c r="M3" s="427" t="s">
        <v>161</v>
      </c>
      <c r="N3" s="444" t="s">
        <v>188</v>
      </c>
      <c r="O3" s="445"/>
      <c r="P3" s="445"/>
      <c r="Q3" s="446"/>
      <c r="R3" s="427" t="s">
        <v>188</v>
      </c>
      <c r="S3" s="317" t="s">
        <v>207</v>
      </c>
    </row>
    <row r="4" spans="1:19" ht="26.25" customHeight="1">
      <c r="A4" s="435"/>
      <c r="B4" s="437"/>
      <c r="C4" s="437"/>
      <c r="D4" s="437"/>
      <c r="E4" s="437"/>
      <c r="F4" s="440"/>
      <c r="G4" s="442"/>
      <c r="H4" s="283" t="s">
        <v>73</v>
      </c>
      <c r="I4" s="432" t="s">
        <v>169</v>
      </c>
      <c r="J4" s="427" t="s">
        <v>170</v>
      </c>
      <c r="K4" s="439" t="s">
        <v>171</v>
      </c>
      <c r="L4" s="430" t="s">
        <v>168</v>
      </c>
      <c r="M4" s="428"/>
      <c r="N4" s="432" t="s">
        <v>169</v>
      </c>
      <c r="O4" s="427" t="s">
        <v>170</v>
      </c>
      <c r="P4" s="439" t="s">
        <v>171</v>
      </c>
      <c r="Q4" s="430" t="s">
        <v>168</v>
      </c>
      <c r="R4" s="428"/>
      <c r="S4" s="318" t="s">
        <v>169</v>
      </c>
    </row>
    <row r="5" spans="1:19" ht="17.25" customHeight="1">
      <c r="A5" s="436"/>
      <c r="B5" s="438"/>
      <c r="C5" s="438"/>
      <c r="D5" s="438"/>
      <c r="E5" s="438"/>
      <c r="F5" s="441"/>
      <c r="G5" s="443"/>
      <c r="H5" s="230"/>
      <c r="I5" s="433"/>
      <c r="J5" s="429"/>
      <c r="K5" s="441"/>
      <c r="L5" s="431"/>
      <c r="M5" s="429"/>
      <c r="N5" s="433"/>
      <c r="O5" s="429"/>
      <c r="P5" s="441"/>
      <c r="Q5" s="431"/>
      <c r="R5" s="429"/>
      <c r="S5" s="319"/>
    </row>
    <row r="6" spans="1:19" s="188" customFormat="1" ht="13.5" customHeight="1">
      <c r="A6" s="231"/>
      <c r="B6" s="216"/>
      <c r="C6" s="216"/>
      <c r="D6" s="216"/>
      <c r="E6" s="216"/>
      <c r="F6" s="216"/>
      <c r="G6" s="216"/>
      <c r="H6" s="232"/>
      <c r="I6" s="232"/>
      <c r="J6" s="232"/>
      <c r="K6" s="320"/>
      <c r="L6" s="321"/>
      <c r="M6" s="232"/>
      <c r="N6" s="232"/>
      <c r="O6" s="232"/>
      <c r="P6" s="320"/>
      <c r="Q6" s="321"/>
      <c r="R6" s="232"/>
      <c r="S6" s="232"/>
    </row>
    <row r="7" spans="1:19" ht="20.100000000000001" customHeight="1">
      <c r="A7" s="233" t="s">
        <v>172</v>
      </c>
      <c r="B7" s="322">
        <v>1795</v>
      </c>
      <c r="C7" s="322">
        <v>1776</v>
      </c>
      <c r="D7" s="322">
        <v>1769</v>
      </c>
      <c r="E7" s="322">
        <v>2136</v>
      </c>
      <c r="F7" s="322">
        <v>1787</v>
      </c>
      <c r="G7" s="322">
        <v>1173</v>
      </c>
      <c r="H7" s="323">
        <v>610</v>
      </c>
      <c r="I7" s="324">
        <v>155</v>
      </c>
      <c r="J7" s="324">
        <v>102</v>
      </c>
      <c r="K7" s="324">
        <v>136</v>
      </c>
      <c r="L7" s="324">
        <v>118</v>
      </c>
      <c r="M7" s="323">
        <f>SUM(L7,K7,J7,I7)</f>
        <v>511</v>
      </c>
      <c r="N7" s="324">
        <v>131</v>
      </c>
      <c r="O7" s="324">
        <v>82</v>
      </c>
      <c r="P7" s="324">
        <v>151</v>
      </c>
      <c r="Q7" s="324">
        <v>118</v>
      </c>
      <c r="R7" s="323">
        <v>482</v>
      </c>
      <c r="S7" s="324">
        <v>50</v>
      </c>
    </row>
    <row r="8" spans="1:19" ht="20.100000000000001" customHeight="1">
      <c r="A8" s="233" t="s">
        <v>173</v>
      </c>
      <c r="B8" s="235">
        <v>1041</v>
      </c>
      <c r="C8" s="235">
        <v>802</v>
      </c>
      <c r="D8" s="235">
        <v>775</v>
      </c>
      <c r="E8" s="235">
        <v>771</v>
      </c>
      <c r="F8" s="235">
        <v>724</v>
      </c>
      <c r="G8" s="235">
        <v>426</v>
      </c>
      <c r="H8" s="236">
        <v>162</v>
      </c>
      <c r="I8" s="234">
        <v>64</v>
      </c>
      <c r="J8" s="234">
        <v>41</v>
      </c>
      <c r="K8" s="237">
        <v>47</v>
      </c>
      <c r="L8" s="234">
        <v>31</v>
      </c>
      <c r="M8" s="235">
        <f>SUM(L8,K8,J8,I8)</f>
        <v>183</v>
      </c>
      <c r="N8" s="234">
        <v>49</v>
      </c>
      <c r="O8" s="234">
        <v>20</v>
      </c>
      <c r="P8" s="237">
        <v>36</v>
      </c>
      <c r="Q8" s="234">
        <v>17</v>
      </c>
      <c r="R8" s="236">
        <v>122</v>
      </c>
      <c r="S8" s="234">
        <v>15</v>
      </c>
    </row>
    <row r="9" spans="1:19" ht="20.100000000000001" customHeight="1">
      <c r="A9" s="233" t="s">
        <v>174</v>
      </c>
      <c r="B9" s="235">
        <v>82</v>
      </c>
      <c r="C9" s="235">
        <v>71</v>
      </c>
      <c r="D9" s="235">
        <v>38</v>
      </c>
      <c r="E9" s="235">
        <v>15</v>
      </c>
      <c r="F9" s="235">
        <v>24</v>
      </c>
      <c r="G9" s="235">
        <v>10</v>
      </c>
      <c r="H9" s="236">
        <v>0</v>
      </c>
      <c r="I9" s="234">
        <v>0</v>
      </c>
      <c r="J9" s="234">
        <v>0</v>
      </c>
      <c r="K9" s="237">
        <v>0</v>
      </c>
      <c r="L9" s="234">
        <v>0</v>
      </c>
      <c r="M9" s="236">
        <v>0</v>
      </c>
      <c r="N9" s="234">
        <v>0</v>
      </c>
      <c r="O9" s="234">
        <v>0</v>
      </c>
      <c r="P9" s="237">
        <v>0</v>
      </c>
      <c r="Q9" s="234">
        <v>0</v>
      </c>
      <c r="R9" s="236">
        <v>0</v>
      </c>
      <c r="S9" s="234">
        <v>0</v>
      </c>
    </row>
    <row r="10" spans="1:19" ht="20.100000000000001" customHeight="1">
      <c r="A10" s="233" t="s">
        <v>175</v>
      </c>
      <c r="B10" s="235">
        <v>9</v>
      </c>
      <c r="C10" s="235">
        <v>20</v>
      </c>
      <c r="D10" s="235">
        <v>31</v>
      </c>
      <c r="E10" s="235">
        <v>33</v>
      </c>
      <c r="F10" s="235">
        <v>43</v>
      </c>
      <c r="G10" s="235">
        <v>15</v>
      </c>
      <c r="H10" s="236">
        <v>6</v>
      </c>
      <c r="I10" s="234">
        <v>3</v>
      </c>
      <c r="J10" s="234">
        <v>1</v>
      </c>
      <c r="K10" s="237">
        <v>7</v>
      </c>
      <c r="L10" s="234">
        <v>3</v>
      </c>
      <c r="M10" s="235">
        <f>SUM(L10,K10,J10,I10)</f>
        <v>14</v>
      </c>
      <c r="N10" s="234">
        <v>3</v>
      </c>
      <c r="O10" s="234">
        <v>2</v>
      </c>
      <c r="P10" s="237">
        <v>5</v>
      </c>
      <c r="Q10" s="234">
        <v>0</v>
      </c>
      <c r="R10" s="236">
        <v>10</v>
      </c>
      <c r="S10" s="234">
        <v>0</v>
      </c>
    </row>
    <row r="11" spans="1:19" ht="20.100000000000001" customHeight="1">
      <c r="A11" s="233" t="s">
        <v>176</v>
      </c>
      <c r="B11" s="235">
        <v>127</v>
      </c>
      <c r="C11" s="235">
        <v>112</v>
      </c>
      <c r="D11" s="235">
        <v>114</v>
      </c>
      <c r="E11" s="235">
        <v>161</v>
      </c>
      <c r="F11" s="235">
        <v>271</v>
      </c>
      <c r="G11" s="235">
        <v>484</v>
      </c>
      <c r="H11" s="236">
        <v>165</v>
      </c>
      <c r="I11" s="234">
        <v>49</v>
      </c>
      <c r="J11" s="234">
        <v>24</v>
      </c>
      <c r="K11" s="237">
        <v>19</v>
      </c>
      <c r="L11" s="234">
        <v>37</v>
      </c>
      <c r="M11" s="235">
        <f>SUM(L11,K11,J11,I11)</f>
        <v>129</v>
      </c>
      <c r="N11" s="234">
        <v>33</v>
      </c>
      <c r="O11" s="234">
        <v>29</v>
      </c>
      <c r="P11" s="237">
        <v>39</v>
      </c>
      <c r="Q11" s="234">
        <v>29</v>
      </c>
      <c r="R11" s="236">
        <v>130</v>
      </c>
      <c r="S11" s="234">
        <v>31</v>
      </c>
    </row>
    <row r="12" spans="1:19" ht="20.100000000000001" customHeight="1">
      <c r="A12" s="233"/>
      <c r="B12" s="235"/>
      <c r="C12" s="235"/>
      <c r="D12" s="235"/>
      <c r="E12" s="235"/>
      <c r="F12" s="236"/>
      <c r="G12" s="236"/>
      <c r="H12" s="236"/>
      <c r="I12" s="234"/>
      <c r="J12" s="234"/>
      <c r="K12" s="237"/>
      <c r="L12" s="234"/>
      <c r="M12" s="236"/>
      <c r="N12" s="234"/>
      <c r="O12" s="234"/>
      <c r="P12" s="237"/>
      <c r="Q12" s="234"/>
      <c r="R12" s="236"/>
      <c r="S12" s="234"/>
    </row>
    <row r="13" spans="1:19" ht="20.100000000000001" customHeight="1">
      <c r="A13" s="233" t="s">
        <v>190</v>
      </c>
      <c r="B13" s="235">
        <v>3054</v>
      </c>
      <c r="C13" s="235">
        <v>2781</v>
      </c>
      <c r="D13" s="235">
        <v>2727</v>
      </c>
      <c r="E13" s="235">
        <v>3116</v>
      </c>
      <c r="F13" s="235">
        <v>2849</v>
      </c>
      <c r="G13" s="235">
        <v>2108</v>
      </c>
      <c r="H13" s="235">
        <v>943</v>
      </c>
      <c r="I13" s="234">
        <v>271</v>
      </c>
      <c r="J13" s="234">
        <v>168</v>
      </c>
      <c r="K13" s="234">
        <v>209</v>
      </c>
      <c r="L13" s="234">
        <v>189</v>
      </c>
      <c r="M13" s="235">
        <f>SUM(L13,K13,J13,I13)</f>
        <v>837</v>
      </c>
      <c r="N13" s="234">
        <v>216</v>
      </c>
      <c r="O13" s="234">
        <v>133</v>
      </c>
      <c r="P13" s="234">
        <v>231</v>
      </c>
      <c r="Q13" s="234">
        <v>164</v>
      </c>
      <c r="R13" s="236">
        <v>744</v>
      </c>
      <c r="S13" s="234">
        <v>96</v>
      </c>
    </row>
    <row r="14" spans="1:19" ht="20.100000000000001" customHeight="1">
      <c r="A14" s="238" t="s">
        <v>191</v>
      </c>
      <c r="B14" s="240">
        <v>3003</v>
      </c>
      <c r="C14" s="240">
        <v>2739</v>
      </c>
      <c r="D14" s="240">
        <v>2668</v>
      </c>
      <c r="E14" s="240">
        <v>3017</v>
      </c>
      <c r="F14" s="240">
        <v>2667</v>
      </c>
      <c r="G14" s="240">
        <v>2029</v>
      </c>
      <c r="H14" s="242">
        <v>914</v>
      </c>
      <c r="I14" s="241">
        <v>262</v>
      </c>
      <c r="J14" s="241">
        <v>169</v>
      </c>
      <c r="K14" s="239">
        <v>206</v>
      </c>
      <c r="L14" s="241">
        <v>186</v>
      </c>
      <c r="M14" s="240">
        <f>SUM(L14,K14,J14,I14)</f>
        <v>823</v>
      </c>
      <c r="N14" s="241">
        <v>209</v>
      </c>
      <c r="O14" s="241">
        <v>131</v>
      </c>
      <c r="P14" s="239">
        <v>229</v>
      </c>
      <c r="Q14" s="241">
        <v>164</v>
      </c>
      <c r="R14" s="242">
        <v>733</v>
      </c>
      <c r="S14" s="241">
        <v>97</v>
      </c>
    </row>
    <row r="15" spans="1:19">
      <c r="A15" s="189"/>
      <c r="B15" s="20"/>
      <c r="C15" s="20"/>
      <c r="D15" s="20"/>
      <c r="E15" s="20"/>
      <c r="F15" s="20"/>
      <c r="G15" s="190"/>
      <c r="H15" s="20"/>
      <c r="O15" s="39"/>
      <c r="S15" s="325" t="s">
        <v>162</v>
      </c>
    </row>
    <row r="16" spans="1:19">
      <c r="A16" s="31" t="s">
        <v>75</v>
      </c>
      <c r="B16" s="31"/>
      <c r="C16" s="38"/>
      <c r="D16" s="191"/>
      <c r="E16" s="38"/>
      <c r="F16" s="38"/>
      <c r="G16" s="38"/>
      <c r="H16" s="20"/>
      <c r="I16" s="39"/>
      <c r="J16" s="39"/>
      <c r="K16" s="191"/>
      <c r="L16" s="39"/>
      <c r="M16" s="39"/>
      <c r="N16" s="39"/>
      <c r="O16" s="39"/>
    </row>
    <row r="17" spans="1:15">
      <c r="A17" s="36" t="s">
        <v>163</v>
      </c>
      <c r="B17" s="38"/>
      <c r="C17" s="38"/>
      <c r="D17" s="38"/>
      <c r="E17" s="38"/>
      <c r="F17" s="38"/>
      <c r="G17" s="38"/>
      <c r="H17" s="20"/>
      <c r="I17" s="39"/>
      <c r="J17" s="39"/>
      <c r="K17" s="39"/>
      <c r="L17" s="39"/>
      <c r="M17" s="39"/>
      <c r="N17" s="39"/>
      <c r="O17" s="39"/>
    </row>
    <row r="18" spans="1:15">
      <c r="A18" s="192" t="s">
        <v>177</v>
      </c>
      <c r="B18" s="38"/>
      <c r="C18" s="38"/>
      <c r="D18" s="38"/>
      <c r="E18" s="38"/>
      <c r="F18" s="38"/>
      <c r="G18" s="38"/>
      <c r="H18" s="20"/>
      <c r="I18" s="39"/>
      <c r="J18" s="39"/>
      <c r="K18" s="39"/>
      <c r="L18" s="39"/>
      <c r="M18" s="39"/>
      <c r="N18" s="39"/>
      <c r="O18" s="39"/>
    </row>
    <row r="19" spans="1:15">
      <c r="A19" s="193" t="s">
        <v>211</v>
      </c>
      <c r="B19" s="38"/>
      <c r="C19" s="38"/>
      <c r="D19" s="38"/>
      <c r="E19" s="38"/>
      <c r="F19" s="38"/>
      <c r="G19" s="38"/>
      <c r="H19" s="20"/>
      <c r="I19" s="39"/>
      <c r="J19" s="39"/>
      <c r="K19" s="39"/>
      <c r="L19" s="39"/>
      <c r="M19" s="39"/>
      <c r="N19" s="39"/>
      <c r="O19" s="39"/>
    </row>
    <row r="20" spans="1:15">
      <c r="A20" s="193" t="s">
        <v>178</v>
      </c>
      <c r="B20" s="38"/>
      <c r="C20" s="38"/>
      <c r="D20" s="38"/>
      <c r="E20" s="38"/>
      <c r="F20" s="38"/>
      <c r="G20" s="38"/>
      <c r="H20" s="20"/>
      <c r="I20" s="39"/>
      <c r="J20" s="39"/>
      <c r="K20" s="39"/>
      <c r="L20" s="39"/>
      <c r="M20" s="39"/>
      <c r="N20" s="39"/>
      <c r="O20" s="39"/>
    </row>
    <row r="21" spans="1:15">
      <c r="A21" s="27"/>
      <c r="B21" s="27"/>
      <c r="C21" s="27"/>
      <c r="D21" s="27"/>
      <c r="E21" s="27"/>
      <c r="F21" s="27"/>
      <c r="G21" s="27"/>
      <c r="H21" s="39"/>
      <c r="I21" s="39"/>
      <c r="J21" s="39"/>
      <c r="K21" s="39"/>
      <c r="L21" s="39"/>
      <c r="M21" s="39"/>
      <c r="N21" s="39"/>
      <c r="O21" s="39"/>
    </row>
    <row r="22" spans="1:15">
      <c r="A22" s="194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</sheetData>
  <mergeCells count="19">
    <mergeCell ref="G3:G5"/>
    <mergeCell ref="P4:P5"/>
    <mergeCell ref="I4:I5"/>
    <mergeCell ref="J4:J5"/>
    <mergeCell ref="K4:K5"/>
    <mergeCell ref="I3:L3"/>
    <mergeCell ref="N3:Q3"/>
    <mergeCell ref="A3:A5"/>
    <mergeCell ref="C3:C5"/>
    <mergeCell ref="D3:D5"/>
    <mergeCell ref="E3:E5"/>
    <mergeCell ref="F3:F5"/>
    <mergeCell ref="B3:B5"/>
    <mergeCell ref="R3:R5"/>
    <mergeCell ref="L4:L5"/>
    <mergeCell ref="Q4:Q5"/>
    <mergeCell ref="N4:N5"/>
    <mergeCell ref="O4:O5"/>
    <mergeCell ref="M3:M5"/>
  </mergeCells>
  <pageMargins left="0.15748031496062992" right="0.15748031496062992" top="0.39370078740157483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61"/>
  <sheetViews>
    <sheetView zoomScaleNormal="100" workbookViewId="0">
      <pane ySplit="3" topLeftCell="A4" activePane="bottomLeft" state="frozen"/>
      <selection pane="bottomLeft" sqref="A1:F1"/>
    </sheetView>
  </sheetViews>
  <sheetFormatPr defaultRowHeight="15"/>
  <cols>
    <col min="1" max="1" width="14" style="17" customWidth="1"/>
    <col min="2" max="2" width="15.140625" style="17" customWidth="1"/>
    <col min="3" max="3" width="16" style="17" customWidth="1"/>
    <col min="4" max="5" width="18.28515625" style="17" customWidth="1"/>
    <col min="6" max="6" width="17" style="17" customWidth="1"/>
    <col min="7" max="9" width="9.140625" style="17"/>
    <col min="10" max="10" width="9.140625" style="17" customWidth="1"/>
    <col min="11" max="16384" width="9.140625" style="17"/>
  </cols>
  <sheetData>
    <row r="1" spans="1:6" ht="16.5" customHeight="1">
      <c r="A1" s="407" t="s">
        <v>0</v>
      </c>
      <c r="B1" s="407"/>
      <c r="C1" s="407"/>
      <c r="D1" s="407"/>
      <c r="E1" s="407"/>
      <c r="F1" s="407"/>
    </row>
    <row r="2" spans="1:6" ht="15.75">
      <c r="A2" s="3"/>
      <c r="B2" s="4"/>
      <c r="C2" s="5"/>
      <c r="D2" s="5"/>
      <c r="E2" s="5"/>
      <c r="F2" s="1"/>
    </row>
    <row r="3" spans="1:6" ht="39">
      <c r="A3" s="346" t="s">
        <v>1</v>
      </c>
      <c r="B3" s="346" t="s">
        <v>2</v>
      </c>
      <c r="C3" s="347" t="s">
        <v>3</v>
      </c>
      <c r="D3" s="347" t="s">
        <v>4</v>
      </c>
      <c r="E3" s="347" t="s">
        <v>5</v>
      </c>
      <c r="F3" s="348" t="s">
        <v>6</v>
      </c>
    </row>
    <row r="4" spans="1:6">
      <c r="A4" s="332"/>
      <c r="B4" s="333"/>
      <c r="C4" s="334"/>
      <c r="D4" s="334"/>
      <c r="E4" s="334"/>
      <c r="F4" s="335"/>
    </row>
    <row r="5" spans="1:6" ht="20.100000000000001" customHeight="1">
      <c r="A5" s="408">
        <v>2007</v>
      </c>
      <c r="B5" s="352" t="s">
        <v>7</v>
      </c>
      <c r="C5" s="336">
        <v>179.33157725228622</v>
      </c>
      <c r="D5" s="337">
        <v>198950.44217529491</v>
      </c>
      <c r="E5" s="338">
        <v>0.10625630563099775</v>
      </c>
      <c r="F5" s="338">
        <v>0.51521183654891933</v>
      </c>
    </row>
    <row r="6" spans="1:6" ht="20.100000000000001" customHeight="1">
      <c r="A6" s="406"/>
      <c r="B6" s="352" t="s">
        <v>8</v>
      </c>
      <c r="C6" s="339">
        <v>195.37681606002712</v>
      </c>
      <c r="D6" s="340">
        <v>216751.02924712669</v>
      </c>
      <c r="E6" s="341">
        <v>8.9472468003603353E-2</v>
      </c>
      <c r="F6" s="341">
        <v>0.50607062635878675</v>
      </c>
    </row>
    <row r="7" spans="1:6" ht="20.100000000000001" customHeight="1">
      <c r="A7" s="406"/>
      <c r="B7" s="352" t="s">
        <v>9</v>
      </c>
      <c r="C7" s="339">
        <v>202.5148624846185</v>
      </c>
      <c r="D7" s="340">
        <v>224669.97756732351</v>
      </c>
      <c r="E7" s="341">
        <v>3.6534766859944647E-2</v>
      </c>
      <c r="F7" s="341">
        <v>0.39955605430555324</v>
      </c>
    </row>
    <row r="8" spans="1:6" ht="20.100000000000001" customHeight="1">
      <c r="A8" s="406"/>
      <c r="B8" s="352" t="s">
        <v>10</v>
      </c>
      <c r="C8" s="339">
        <v>193.1395473291314</v>
      </c>
      <c r="D8" s="340">
        <v>214269.00343719096</v>
      </c>
      <c r="E8" s="341">
        <v>-4.6294454838835243E-2</v>
      </c>
      <c r="F8" s="341">
        <v>0.19143457818912515</v>
      </c>
    </row>
    <row r="9" spans="1:6" ht="20.100000000000001" customHeight="1">
      <c r="A9" s="406">
        <v>2008</v>
      </c>
      <c r="B9" s="352" t="s">
        <v>7</v>
      </c>
      <c r="C9" s="339">
        <v>178.80099311470786</v>
      </c>
      <c r="D9" s="340">
        <v>198361.81216155275</v>
      </c>
      <c r="E9" s="341">
        <v>-7.4239348764699328E-2</v>
      </c>
      <c r="F9" s="341">
        <v>-2.9586765794845228E-3</v>
      </c>
    </row>
    <row r="10" spans="1:6" ht="20.100000000000001" customHeight="1">
      <c r="A10" s="406"/>
      <c r="B10" s="352" t="s">
        <v>8</v>
      </c>
      <c r="C10" s="339">
        <v>167.51832691396876</v>
      </c>
      <c r="D10" s="340">
        <v>185844.82288422412</v>
      </c>
      <c r="E10" s="341">
        <v>-6.3101809470939726E-2</v>
      </c>
      <c r="F10" s="341">
        <v>-0.14258851028414335</v>
      </c>
    </row>
    <row r="11" spans="1:6" ht="20.100000000000001" customHeight="1">
      <c r="A11" s="406"/>
      <c r="B11" s="352" t="s">
        <v>9</v>
      </c>
      <c r="C11" s="339">
        <v>151.50165905718481</v>
      </c>
      <c r="D11" s="340">
        <v>168075.93242384997</v>
      </c>
      <c r="E11" s="341">
        <v>-9.5611436383372689E-2</v>
      </c>
      <c r="F11" s="341">
        <v>-0.25189856587097786</v>
      </c>
    </row>
    <row r="12" spans="1:6" ht="20.100000000000001" customHeight="1">
      <c r="A12" s="406"/>
      <c r="B12" s="352" t="s">
        <v>10</v>
      </c>
      <c r="C12" s="339">
        <v>138.61015958364163</v>
      </c>
      <c r="D12" s="340">
        <v>153774.10360005146</v>
      </c>
      <c r="E12" s="341">
        <v>-8.5091473940079015E-2</v>
      </c>
      <c r="F12" s="341">
        <v>-0.28233154990554882</v>
      </c>
    </row>
    <row r="13" spans="1:6" ht="20.100000000000001" customHeight="1">
      <c r="A13" s="406">
        <v>2009</v>
      </c>
      <c r="B13" s="352" t="s">
        <v>7</v>
      </c>
      <c r="C13" s="339">
        <v>126.36557833573355</v>
      </c>
      <c r="D13" s="340">
        <v>140189.96582103919</v>
      </c>
      <c r="E13" s="341">
        <v>-8.8338266723654774E-2</v>
      </c>
      <c r="F13" s="341">
        <v>-0.29326131732017247</v>
      </c>
    </row>
    <row r="14" spans="1:6" ht="20.100000000000001" customHeight="1">
      <c r="A14" s="406"/>
      <c r="B14" s="352" t="s">
        <v>8</v>
      </c>
      <c r="C14" s="339">
        <v>127.53623657627165</v>
      </c>
      <c r="D14" s="340">
        <v>141488.69401023901</v>
      </c>
      <c r="E14" s="341">
        <v>9.2640595323185814E-3</v>
      </c>
      <c r="F14" s="341">
        <v>-0.23867293253370686</v>
      </c>
    </row>
    <row r="15" spans="1:6" ht="20.100000000000001" customHeight="1">
      <c r="A15" s="406"/>
      <c r="B15" s="352" t="s">
        <v>9</v>
      </c>
      <c r="C15" s="339">
        <v>127.87452722945896</v>
      </c>
      <c r="D15" s="340">
        <v>141863.99364272202</v>
      </c>
      <c r="E15" s="341">
        <v>2.6525061603570499E-3</v>
      </c>
      <c r="F15" s="341">
        <v>-0.15595295770858658</v>
      </c>
    </row>
    <row r="16" spans="1:6" ht="20.100000000000001" customHeight="1">
      <c r="A16" s="406"/>
      <c r="B16" s="352" t="s">
        <v>10</v>
      </c>
      <c r="C16" s="339">
        <v>127.9915140520981</v>
      </c>
      <c r="D16" s="340">
        <v>141993.77881747682</v>
      </c>
      <c r="E16" s="341">
        <v>9.1485634530802536E-4</v>
      </c>
      <c r="F16" s="341">
        <v>-7.6607988645564742E-2</v>
      </c>
    </row>
    <row r="17" spans="1:6" ht="20.100000000000001" customHeight="1">
      <c r="A17" s="406">
        <v>2010</v>
      </c>
      <c r="B17" s="352" t="s">
        <v>7</v>
      </c>
      <c r="C17" s="339">
        <v>122.31971091352509</v>
      </c>
      <c r="D17" s="340">
        <v>135701.48072006553</v>
      </c>
      <c r="E17" s="341">
        <v>-4.4313899875145953E-2</v>
      </c>
      <c r="F17" s="341">
        <v>-3.2017163815443665E-2</v>
      </c>
    </row>
    <row r="18" spans="1:6" ht="20.100000000000001" customHeight="1">
      <c r="A18" s="406"/>
      <c r="B18" s="352" t="s">
        <v>8</v>
      </c>
      <c r="C18" s="339">
        <v>121.25009155886796</v>
      </c>
      <c r="D18" s="340">
        <v>134514.84506543726</v>
      </c>
      <c r="E18" s="341">
        <v>-8.7444562014481614E-3</v>
      </c>
      <c r="F18" s="341">
        <v>-4.9289089800327639E-2</v>
      </c>
    </row>
    <row r="19" spans="1:6" ht="20.100000000000001" customHeight="1">
      <c r="A19" s="406"/>
      <c r="B19" s="352" t="s">
        <v>9</v>
      </c>
      <c r="C19" s="339">
        <v>119.13062477154067</v>
      </c>
      <c r="D19" s="340">
        <v>132163.50872537144</v>
      </c>
      <c r="E19" s="341">
        <v>-1.7480125252509835E-2</v>
      </c>
      <c r="F19" s="341">
        <v>-6.8378766650125516E-2</v>
      </c>
    </row>
    <row r="20" spans="1:6" ht="20.100000000000001" customHeight="1">
      <c r="A20" s="406"/>
      <c r="B20" s="352" t="s">
        <v>10</v>
      </c>
      <c r="C20" s="339">
        <v>112.23641925198417</v>
      </c>
      <c r="D20" s="340">
        <v>124515.0774921284</v>
      </c>
      <c r="E20" s="341">
        <v>-5.787097593736E-2</v>
      </c>
      <c r="F20" s="341">
        <v>-0.12309483887893471</v>
      </c>
    </row>
    <row r="21" spans="1:6" ht="20.100000000000001" customHeight="1">
      <c r="A21" s="406">
        <v>2011</v>
      </c>
      <c r="B21" s="352" t="s">
        <v>7</v>
      </c>
      <c r="C21" s="339">
        <v>107.28671549431436</v>
      </c>
      <c r="D21" s="340">
        <v>119023.87640912131</v>
      </c>
      <c r="E21" s="341">
        <v>-4.4100692009401449E-2</v>
      </c>
      <c r="F21" s="341">
        <v>-0.12289920657054544</v>
      </c>
    </row>
    <row r="22" spans="1:6" ht="20.100000000000001" customHeight="1">
      <c r="A22" s="406"/>
      <c r="B22" s="352" t="s">
        <v>8</v>
      </c>
      <c r="C22" s="339">
        <v>105.59077363146191</v>
      </c>
      <c r="D22" s="340">
        <v>117142.39859752865</v>
      </c>
      <c r="E22" s="341">
        <v>-1.5807566249358491E-2</v>
      </c>
      <c r="F22" s="341">
        <v>-0.12914891631074205</v>
      </c>
    </row>
    <row r="23" spans="1:6" ht="20.100000000000001" customHeight="1">
      <c r="A23" s="406"/>
      <c r="B23" s="352" t="s">
        <v>9</v>
      </c>
      <c r="C23" s="339">
        <v>103.75689951981263</v>
      </c>
      <c r="D23" s="340">
        <v>115107.89875652647</v>
      </c>
      <c r="E23" s="341">
        <v>-1.7367749554046807E-2</v>
      </c>
      <c r="F23" s="341">
        <v>-0.12904931272886844</v>
      </c>
    </row>
    <row r="24" spans="1:6" ht="20.100000000000001" customHeight="1">
      <c r="A24" s="406"/>
      <c r="B24" s="352" t="s">
        <v>10</v>
      </c>
      <c r="C24" s="339">
        <v>100.83920591402531</v>
      </c>
      <c r="D24" s="340">
        <v>111871.00962691827</v>
      </c>
      <c r="E24" s="341">
        <v>-2.8120477956554396E-2</v>
      </c>
      <c r="F24" s="341">
        <v>-0.10154648031287201</v>
      </c>
    </row>
    <row r="25" spans="1:6" ht="20.100000000000001" customHeight="1">
      <c r="A25" s="406">
        <v>2012</v>
      </c>
      <c r="B25" s="352" t="s">
        <v>7</v>
      </c>
      <c r="C25" s="339">
        <v>94.385930857596563</v>
      </c>
      <c r="D25" s="340">
        <v>104711.74662579538</v>
      </c>
      <c r="E25" s="341">
        <v>-6.3995694907898831E-2</v>
      </c>
      <c r="F25" s="341">
        <v>-0.12024587179576278</v>
      </c>
    </row>
    <row r="26" spans="1:6" ht="20.100000000000001" customHeight="1">
      <c r="A26" s="406"/>
      <c r="B26" s="352" t="s">
        <v>8</v>
      </c>
      <c r="C26" s="339">
        <v>94.633866770017804</v>
      </c>
      <c r="D26" s="340">
        <v>104986.80671372372</v>
      </c>
      <c r="E26" s="341">
        <v>2.6268312466538111E-3</v>
      </c>
      <c r="F26" s="341">
        <v>-0.10376765397786025</v>
      </c>
    </row>
    <row r="27" spans="1:6" ht="20.100000000000001" customHeight="1">
      <c r="A27" s="406"/>
      <c r="B27" s="352" t="s">
        <v>9</v>
      </c>
      <c r="C27" s="339">
        <v>92.018901408976546</v>
      </c>
      <c r="D27" s="340">
        <v>102085.7642825832</v>
      </c>
      <c r="E27" s="341">
        <v>-2.763244756125445E-2</v>
      </c>
      <c r="F27" s="341">
        <v>-0.11312980789865149</v>
      </c>
    </row>
    <row r="28" spans="1:6" ht="20.100000000000001" customHeight="1">
      <c r="A28" s="406"/>
      <c r="B28" s="352" t="s">
        <v>10</v>
      </c>
      <c r="C28" s="339">
        <v>89.820301216713432</v>
      </c>
      <c r="D28" s="340">
        <v>99646.637347330325</v>
      </c>
      <c r="E28" s="341">
        <v>-2.3892919374156305E-2</v>
      </c>
      <c r="F28" s="341">
        <v>-0.10927202963802106</v>
      </c>
    </row>
    <row r="29" spans="1:6" ht="20.100000000000001" customHeight="1">
      <c r="A29" s="406">
        <v>2013</v>
      </c>
      <c r="B29" s="352" t="s">
        <v>7</v>
      </c>
      <c r="C29" s="339">
        <v>87.820802569629521</v>
      </c>
      <c r="D29" s="340">
        <v>97428.393655609383</v>
      </c>
      <c r="E29" s="341">
        <v>-2.2261099328309216E-2</v>
      </c>
      <c r="F29" s="341">
        <v>-6.9556216994586681E-2</v>
      </c>
    </row>
    <row r="30" spans="1:6" ht="20.100000000000001" customHeight="1">
      <c r="A30" s="406"/>
      <c r="B30" s="352" t="s">
        <v>8</v>
      </c>
      <c r="C30" s="339">
        <v>89.444216319808433</v>
      </c>
      <c r="D30" s="340">
        <v>99229.408782896062</v>
      </c>
      <c r="E30" s="341">
        <v>1.8485526238407737E-2</v>
      </c>
      <c r="F30" s="341">
        <v>-5.4839251816914784E-2</v>
      </c>
    </row>
    <row r="31" spans="1:6" ht="20.100000000000001" customHeight="1">
      <c r="A31" s="406"/>
      <c r="B31" s="352" t="s">
        <v>9</v>
      </c>
      <c r="C31" s="339">
        <v>91.188613279752346</v>
      </c>
      <c r="D31" s="340">
        <v>101164.6426766004</v>
      </c>
      <c r="E31" s="341">
        <v>1.9502624448145524E-2</v>
      </c>
      <c r="F31" s="341">
        <v>-9.0230171900661828E-3</v>
      </c>
    </row>
    <row r="32" spans="1:6" ht="20.100000000000001" customHeight="1">
      <c r="A32" s="406"/>
      <c r="B32" s="352" t="s">
        <v>10</v>
      </c>
      <c r="C32" s="339">
        <v>91.832888286265259</v>
      </c>
      <c r="D32" s="340">
        <v>101879.40133423443</v>
      </c>
      <c r="E32" s="341">
        <v>7.0653010649079475E-3</v>
      </c>
      <c r="F32" s="341">
        <v>2.2406817192651904E-2</v>
      </c>
    </row>
    <row r="33" spans="1:6" ht="20.100000000000001" customHeight="1">
      <c r="A33" s="406">
        <v>2014</v>
      </c>
      <c r="B33" s="352" t="s">
        <v>7</v>
      </c>
      <c r="C33" s="339">
        <v>93.356951968642122</v>
      </c>
      <c r="D33" s="340">
        <v>103570.19750163566</v>
      </c>
      <c r="E33" s="341">
        <v>1.659605519131652E-2</v>
      </c>
      <c r="F33" s="341">
        <v>6.3039157432240658E-2</v>
      </c>
    </row>
    <row r="34" spans="1:6" ht="20.100000000000001" customHeight="1">
      <c r="A34" s="406"/>
      <c r="B34" s="352" t="s">
        <v>8</v>
      </c>
      <c r="C34" s="339">
        <v>96.476250338219003</v>
      </c>
      <c r="D34" s="340">
        <v>107030.74694536775</v>
      </c>
      <c r="E34" s="341">
        <v>3.3412598674222249E-2</v>
      </c>
      <c r="F34" s="341">
        <v>7.8619214385729344E-2</v>
      </c>
    </row>
    <row r="35" spans="1:6" ht="20.100000000000001" customHeight="1">
      <c r="A35" s="406"/>
      <c r="B35" s="352" t="s">
        <v>9</v>
      </c>
      <c r="C35" s="339">
        <v>98.356098288721597</v>
      </c>
      <c r="D35" s="340">
        <v>109116.25016072547</v>
      </c>
      <c r="E35" s="341">
        <v>1.9485085126260272E-2</v>
      </c>
      <c r="F35" s="341">
        <v>7.8600658033701337E-2</v>
      </c>
    </row>
    <row r="36" spans="1:6" ht="20.100000000000001" customHeight="1">
      <c r="A36" s="406"/>
      <c r="B36" s="352" t="s">
        <v>10</v>
      </c>
      <c r="C36" s="339">
        <v>99.828728020685219</v>
      </c>
      <c r="D36" s="340">
        <v>110749.98550629977</v>
      </c>
      <c r="E36" s="341">
        <v>1.4972429341806117E-2</v>
      </c>
      <c r="F36" s="341">
        <v>8.7069457180688897E-2</v>
      </c>
    </row>
    <row r="37" spans="1:6" ht="20.100000000000001" customHeight="1">
      <c r="A37" s="349">
        <v>2015</v>
      </c>
      <c r="B37" s="352" t="s">
        <v>7</v>
      </c>
      <c r="C37" s="339">
        <v>100</v>
      </c>
      <c r="D37" s="340">
        <v>110939.99463095592</v>
      </c>
      <c r="E37" s="341">
        <v>1.7156582349651139E-3</v>
      </c>
      <c r="F37" s="341">
        <v>7.1157507729999875E-2</v>
      </c>
    </row>
    <row r="38" spans="1:6" ht="20.100000000000001" customHeight="1">
      <c r="A38" s="349"/>
      <c r="B38" s="352" t="s">
        <v>8</v>
      </c>
      <c r="C38" s="339">
        <v>103.0648977561619</v>
      </c>
      <c r="D38" s="340">
        <v>114340.19203708621</v>
      </c>
      <c r="E38" s="341">
        <v>3.0648977561618978E-2</v>
      </c>
      <c r="F38" s="341">
        <v>6.8292946656248785E-2</v>
      </c>
    </row>
    <row r="39" spans="1:6" ht="20.100000000000001" customHeight="1">
      <c r="A39" s="349"/>
      <c r="B39" s="353" t="s">
        <v>9</v>
      </c>
      <c r="C39" s="342">
        <v>106.10748416841859</v>
      </c>
      <c r="D39" s="340">
        <v>117715.63723948598</v>
      </c>
      <c r="E39" s="341">
        <v>2.9521073406147055E-2</v>
      </c>
      <c r="F39" s="341">
        <v>7.88094080037927E-2</v>
      </c>
    </row>
    <row r="40" spans="1:6" ht="20.100000000000001" customHeight="1">
      <c r="A40" s="349"/>
      <c r="B40" s="353" t="s">
        <v>10</v>
      </c>
      <c r="C40" s="342">
        <v>107.04481974600259</v>
      </c>
      <c r="D40" s="340">
        <v>118755.51727893171</v>
      </c>
      <c r="E40" s="341">
        <v>8.8338309491554114E-3</v>
      </c>
      <c r="F40" s="341">
        <v>7.2284720725101739E-2</v>
      </c>
    </row>
    <row r="41" spans="1:6" ht="20.100000000000001" customHeight="1">
      <c r="A41" s="349">
        <v>2016</v>
      </c>
      <c r="B41" s="353" t="s">
        <v>7</v>
      </c>
      <c r="C41" s="342">
        <v>107.1306627652848</v>
      </c>
      <c r="D41" s="340">
        <v>118850.75151991444</v>
      </c>
      <c r="E41" s="341">
        <v>8.0193529669065613E-4</v>
      </c>
      <c r="F41" s="341">
        <v>7.1306627652847968E-2</v>
      </c>
    </row>
    <row r="42" spans="1:6" ht="20.100000000000001" customHeight="1">
      <c r="A42" s="349"/>
      <c r="B42" s="353" t="s">
        <v>8</v>
      </c>
      <c r="C42" s="342">
        <v>111.09536821185864</v>
      </c>
      <c r="D42" s="340">
        <v>123249.19552947668</v>
      </c>
      <c r="E42" s="341">
        <v>3.7008129551669211E-2</v>
      </c>
      <c r="F42" s="341">
        <v>7.7916639229544365E-2</v>
      </c>
    </row>
    <row r="43" spans="1:6" ht="20.100000000000001" customHeight="1">
      <c r="A43" s="350"/>
      <c r="B43" s="354" t="s">
        <v>9</v>
      </c>
      <c r="C43" s="342">
        <v>112.43063209790711</v>
      </c>
      <c r="D43" s="340">
        <v>124730.53721296795</v>
      </c>
      <c r="E43" s="341">
        <v>1.2019077910630087E-2</v>
      </c>
      <c r="F43" s="341">
        <v>5.9591912663315316E-2</v>
      </c>
    </row>
    <row r="44" spans="1:6" ht="20.100000000000001" customHeight="1">
      <c r="A44" s="350"/>
      <c r="B44" s="354" t="s">
        <v>10</v>
      </c>
      <c r="C44" s="339">
        <v>112.72680747975015</v>
      </c>
      <c r="D44" s="340">
        <v>125059.11416568283</v>
      </c>
      <c r="E44" s="341">
        <v>2.6342943761547676E-3</v>
      </c>
      <c r="F44" s="341">
        <v>5.3080454964844259E-2</v>
      </c>
    </row>
    <row r="45" spans="1:6" ht="20.100000000000001" customHeight="1">
      <c r="A45" s="349">
        <v>2017</v>
      </c>
      <c r="B45" s="354" t="s">
        <v>7</v>
      </c>
      <c r="C45" s="339">
        <v>112.48043579752809</v>
      </c>
      <c r="D45" s="340">
        <v>124785.78943465349</v>
      </c>
      <c r="E45" s="341">
        <v>-2.1855642657698719E-3</v>
      </c>
      <c r="F45" s="341">
        <v>4.9936898495291128E-2</v>
      </c>
    </row>
    <row r="46" spans="1:6" ht="20.100000000000001" customHeight="1">
      <c r="A46" s="350"/>
      <c r="B46" s="354" t="s">
        <v>8</v>
      </c>
      <c r="C46" s="339">
        <v>114.63719672454751</v>
      </c>
      <c r="D46" s="340">
        <v>127178.49989129137</v>
      </c>
      <c r="E46" s="341">
        <v>1.9174542770279857E-2</v>
      </c>
      <c r="F46" s="341">
        <v>3.1880973704813749E-2</v>
      </c>
    </row>
    <row r="47" spans="1:6" ht="20.100000000000001" customHeight="1">
      <c r="A47" s="350"/>
      <c r="B47" s="354" t="s">
        <v>9</v>
      </c>
      <c r="C47" s="339">
        <v>116.16902847719001</v>
      </c>
      <c r="D47" s="340">
        <v>128877.91395542824</v>
      </c>
      <c r="E47" s="341">
        <v>1.3362432058795179E-2</v>
      </c>
      <c r="F47" s="341">
        <v>3.325069253392994E-2</v>
      </c>
    </row>
    <row r="48" spans="1:6" ht="20.100000000000001" customHeight="1">
      <c r="A48" s="350"/>
      <c r="B48" s="354" t="s">
        <v>10</v>
      </c>
      <c r="C48" s="339">
        <v>116.80978029962934</v>
      </c>
      <c r="D48" s="340">
        <v>129588.76399284018</v>
      </c>
      <c r="E48" s="341">
        <v>5.5156854700316258E-3</v>
      </c>
      <c r="F48" s="341">
        <v>3.6220069663665755E-2</v>
      </c>
    </row>
    <row r="49" spans="1:6" ht="20.100000000000001" customHeight="1">
      <c r="A49" s="349">
        <v>2018</v>
      </c>
      <c r="B49" s="354" t="s">
        <v>7</v>
      </c>
      <c r="C49" s="339">
        <v>117.43756649348596</v>
      </c>
      <c r="D49" s="340">
        <v>130285.22996259861</v>
      </c>
      <c r="E49" s="341">
        <v>5.3744317662980309E-3</v>
      </c>
      <c r="F49" s="341">
        <v>4.4071048096586518E-2</v>
      </c>
    </row>
    <row r="50" spans="1:6" ht="20.100000000000001" customHeight="1">
      <c r="A50" s="350"/>
      <c r="B50" s="354" t="s">
        <v>8</v>
      </c>
      <c r="C50" s="339">
        <v>119.06179266583727</v>
      </c>
      <c r="D50" s="340">
        <v>132087.14639099975</v>
      </c>
      <c r="E50" s="341">
        <v>1.3830550315783379E-2</v>
      </c>
      <c r="F50" s="341">
        <v>3.8596512019752817E-2</v>
      </c>
    </row>
    <row r="51" spans="1:6" ht="20.100000000000001" customHeight="1">
      <c r="A51" s="351"/>
      <c r="B51" s="355" t="s">
        <v>9</v>
      </c>
      <c r="C51" s="343">
        <v>121.74169022920782</v>
      </c>
      <c r="D51" s="344">
        <v>135060.22460391815</v>
      </c>
      <c r="E51" s="345">
        <v>2.2508459711269708E-2</v>
      </c>
      <c r="F51" s="345">
        <v>4.7970287993860689E-2</v>
      </c>
    </row>
    <row r="52" spans="1:6" ht="15.75">
      <c r="A52" s="6"/>
      <c r="B52" s="7"/>
      <c r="C52" s="8"/>
      <c r="D52" s="9"/>
      <c r="E52" s="10"/>
      <c r="F52" s="329" t="s">
        <v>213</v>
      </c>
    </row>
    <row r="53" spans="1:6">
      <c r="A53" s="11" t="s">
        <v>11</v>
      </c>
      <c r="B53" s="12"/>
      <c r="C53" s="13"/>
      <c r="D53" s="13"/>
      <c r="E53" s="13"/>
      <c r="F53" s="1"/>
    </row>
    <row r="54" spans="1:6">
      <c r="A54" s="13" t="s">
        <v>12</v>
      </c>
      <c r="B54" s="12"/>
      <c r="C54" s="13"/>
      <c r="D54" s="13"/>
      <c r="E54" s="13"/>
      <c r="F54" s="1"/>
    </row>
    <row r="55" spans="1:6">
      <c r="A55" s="13" t="s">
        <v>13</v>
      </c>
      <c r="B55" s="12"/>
      <c r="C55" s="13"/>
      <c r="D55" s="13"/>
      <c r="E55" s="13"/>
      <c r="F55" s="1"/>
    </row>
    <row r="56" spans="1:6">
      <c r="A56" s="13" t="s">
        <v>14</v>
      </c>
      <c r="B56" s="12"/>
      <c r="C56" s="13"/>
      <c r="D56" s="13"/>
      <c r="E56" s="13"/>
      <c r="F56" s="1"/>
    </row>
    <row r="57" spans="1:6">
      <c r="A57" s="13" t="s">
        <v>15</v>
      </c>
      <c r="B57" s="12"/>
      <c r="C57" s="13"/>
      <c r="D57" s="13"/>
      <c r="E57" s="13"/>
      <c r="F57" s="1"/>
    </row>
    <row r="58" spans="1:6">
      <c r="A58" s="13" t="s">
        <v>16</v>
      </c>
      <c r="B58" s="12"/>
      <c r="C58" s="13"/>
      <c r="D58" s="13"/>
      <c r="E58" s="13"/>
      <c r="F58" s="1"/>
    </row>
    <row r="59" spans="1:6">
      <c r="A59" s="13" t="s">
        <v>17</v>
      </c>
      <c r="B59" s="12"/>
      <c r="C59" s="13"/>
      <c r="D59" s="13"/>
      <c r="E59" s="13"/>
      <c r="F59" s="1"/>
    </row>
    <row r="60" spans="1:6">
      <c r="A60" s="13" t="s">
        <v>198</v>
      </c>
      <c r="B60" s="12"/>
      <c r="C60" s="13"/>
      <c r="D60" s="13"/>
      <c r="E60" s="13"/>
      <c r="F60" s="1"/>
    </row>
    <row r="61" spans="1:6" ht="15.75">
      <c r="A61" s="212" t="s">
        <v>197</v>
      </c>
    </row>
  </sheetData>
  <mergeCells count="9">
    <mergeCell ref="A25:A28"/>
    <mergeCell ref="A29:A32"/>
    <mergeCell ref="A33:A36"/>
    <mergeCell ref="A1:F1"/>
    <mergeCell ref="A5:A8"/>
    <mergeCell ref="A9:A12"/>
    <mergeCell ref="A13:A16"/>
    <mergeCell ref="A17:A20"/>
    <mergeCell ref="A21:A24"/>
  </mergeCells>
  <hyperlinks>
    <hyperlink ref="A57" r:id="rId1" display="https://www.finance-ni.gov.uk/sites/default/files/publications/dfp/NI HPI Explanatory notes.pdf"/>
    <hyperlink ref="A61" r:id="rId2"/>
  </hyperlinks>
  <pageMargins left="0.7" right="0.7" top="0.75" bottom="0.75" header="0.3" footer="0.3"/>
  <pageSetup paperSize="9" scale="6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zoomScaleNormal="100" workbookViewId="0">
      <pane ySplit="3" topLeftCell="A4" activePane="bottomLeft" state="frozen"/>
      <selection pane="bottomLeft" sqref="A1:G1"/>
    </sheetView>
  </sheetViews>
  <sheetFormatPr defaultRowHeight="15"/>
  <cols>
    <col min="1" max="1" width="12.5703125" style="17" customWidth="1"/>
    <col min="2" max="2" width="13.5703125" style="17" customWidth="1"/>
    <col min="3" max="3" width="14.7109375" style="17" customWidth="1"/>
    <col min="4" max="4" width="13.5703125" style="17" customWidth="1"/>
    <col min="5" max="5" width="13.7109375" style="17" customWidth="1"/>
    <col min="6" max="6" width="14.140625" style="17" customWidth="1"/>
    <col min="7" max="7" width="13.42578125" style="17" customWidth="1"/>
    <col min="8" max="16384" width="9.140625" style="17"/>
  </cols>
  <sheetData>
    <row r="1" spans="1:7" ht="19.5">
      <c r="A1" s="417" t="s">
        <v>193</v>
      </c>
      <c r="B1" s="417"/>
      <c r="C1" s="417"/>
      <c r="D1" s="417"/>
      <c r="E1" s="417"/>
      <c r="F1" s="417"/>
      <c r="G1" s="417"/>
    </row>
    <row r="2" spans="1:7">
      <c r="A2" s="418"/>
      <c r="B2" s="418"/>
      <c r="C2" s="418"/>
      <c r="D2" s="418"/>
      <c r="E2" s="418"/>
      <c r="F2" s="418"/>
      <c r="G2" s="418"/>
    </row>
    <row r="3" spans="1:7" ht="26.25">
      <c r="A3" s="347" t="s">
        <v>1</v>
      </c>
      <c r="B3" s="347" t="s">
        <v>2</v>
      </c>
      <c r="C3" s="347" t="s">
        <v>19</v>
      </c>
      <c r="D3" s="347" t="s">
        <v>20</v>
      </c>
      <c r="E3" s="347" t="s">
        <v>21</v>
      </c>
      <c r="F3" s="347" t="s">
        <v>22</v>
      </c>
      <c r="G3" s="347" t="s">
        <v>23</v>
      </c>
    </row>
    <row r="4" spans="1:7">
      <c r="A4" s="356"/>
      <c r="B4" s="356"/>
      <c r="C4" s="357"/>
      <c r="D4" s="357"/>
      <c r="E4" s="357"/>
      <c r="F4" s="357"/>
      <c r="G4" s="358"/>
    </row>
    <row r="5" spans="1:7" ht="20.100000000000001" customHeight="1">
      <c r="A5" s="409" t="s">
        <v>24</v>
      </c>
      <c r="B5" s="359" t="s">
        <v>25</v>
      </c>
      <c r="C5" s="360">
        <v>2191</v>
      </c>
      <c r="D5" s="360">
        <v>2464</v>
      </c>
      <c r="E5" s="360">
        <v>3344</v>
      </c>
      <c r="F5" s="360">
        <v>691</v>
      </c>
      <c r="G5" s="360">
        <v>8690</v>
      </c>
    </row>
    <row r="6" spans="1:7" ht="20.100000000000001" customHeight="1">
      <c r="A6" s="410"/>
      <c r="B6" s="361" t="s">
        <v>26</v>
      </c>
      <c r="C6" s="362">
        <v>2318</v>
      </c>
      <c r="D6" s="362">
        <v>2693</v>
      </c>
      <c r="E6" s="362">
        <v>3568</v>
      </c>
      <c r="F6" s="362">
        <v>741</v>
      </c>
      <c r="G6" s="362">
        <v>9320</v>
      </c>
    </row>
    <row r="7" spans="1:7" ht="20.100000000000001" customHeight="1">
      <c r="A7" s="410"/>
      <c r="B7" s="361" t="s">
        <v>27</v>
      </c>
      <c r="C7" s="362">
        <v>1906</v>
      </c>
      <c r="D7" s="362">
        <v>1875</v>
      </c>
      <c r="E7" s="362">
        <v>2457</v>
      </c>
      <c r="F7" s="362">
        <v>526</v>
      </c>
      <c r="G7" s="362">
        <v>6764</v>
      </c>
    </row>
    <row r="8" spans="1:7" ht="20.100000000000001" customHeight="1">
      <c r="A8" s="410"/>
      <c r="B8" s="361" t="s">
        <v>28</v>
      </c>
      <c r="C8" s="362">
        <v>1146</v>
      </c>
      <c r="D8" s="362">
        <v>1209</v>
      </c>
      <c r="E8" s="362">
        <v>1503</v>
      </c>
      <c r="F8" s="362">
        <v>420</v>
      </c>
      <c r="G8" s="362">
        <v>4278</v>
      </c>
    </row>
    <row r="9" spans="1:7" ht="20.100000000000001" customHeight="1">
      <c r="A9" s="374"/>
      <c r="B9" s="363" t="s">
        <v>29</v>
      </c>
      <c r="C9" s="364">
        <v>7561</v>
      </c>
      <c r="D9" s="364">
        <v>8241</v>
      </c>
      <c r="E9" s="364">
        <v>10872</v>
      </c>
      <c r="F9" s="364">
        <v>2378</v>
      </c>
      <c r="G9" s="364">
        <v>29052</v>
      </c>
    </row>
    <row r="10" spans="1:7" ht="20.100000000000001" customHeight="1">
      <c r="A10" s="410" t="s">
        <v>30</v>
      </c>
      <c r="B10" s="361" t="s">
        <v>25</v>
      </c>
      <c r="C10" s="360">
        <v>775</v>
      </c>
      <c r="D10" s="360">
        <v>877</v>
      </c>
      <c r="E10" s="360">
        <v>1110</v>
      </c>
      <c r="F10" s="360">
        <v>239</v>
      </c>
      <c r="G10" s="360">
        <v>3001</v>
      </c>
    </row>
    <row r="11" spans="1:7" ht="20.100000000000001" customHeight="1">
      <c r="A11" s="410"/>
      <c r="B11" s="361" t="s">
        <v>26</v>
      </c>
      <c r="C11" s="362">
        <v>814</v>
      </c>
      <c r="D11" s="362">
        <v>1028</v>
      </c>
      <c r="E11" s="362">
        <v>1152</v>
      </c>
      <c r="F11" s="362">
        <v>321</v>
      </c>
      <c r="G11" s="362">
        <v>3315</v>
      </c>
    </row>
    <row r="12" spans="1:7" ht="20.100000000000001" customHeight="1">
      <c r="A12" s="410"/>
      <c r="B12" s="361" t="s">
        <v>27</v>
      </c>
      <c r="C12" s="362">
        <v>608</v>
      </c>
      <c r="D12" s="362">
        <v>684</v>
      </c>
      <c r="E12" s="362">
        <v>785</v>
      </c>
      <c r="F12" s="362">
        <v>176</v>
      </c>
      <c r="G12" s="362">
        <v>2253</v>
      </c>
    </row>
    <row r="13" spans="1:7" ht="20.100000000000001" customHeight="1">
      <c r="A13" s="410"/>
      <c r="B13" s="361" t="s">
        <v>28</v>
      </c>
      <c r="C13" s="362">
        <v>614</v>
      </c>
      <c r="D13" s="362">
        <v>730</v>
      </c>
      <c r="E13" s="362">
        <v>740</v>
      </c>
      <c r="F13" s="362">
        <v>166</v>
      </c>
      <c r="G13" s="362">
        <v>2250</v>
      </c>
    </row>
    <row r="14" spans="1:7" ht="20.100000000000001" customHeight="1">
      <c r="A14" s="375"/>
      <c r="B14" s="365" t="s">
        <v>31</v>
      </c>
      <c r="C14" s="364">
        <v>2811</v>
      </c>
      <c r="D14" s="364">
        <v>3319</v>
      </c>
      <c r="E14" s="364">
        <v>3787</v>
      </c>
      <c r="F14" s="364">
        <v>902</v>
      </c>
      <c r="G14" s="364">
        <v>10819</v>
      </c>
    </row>
    <row r="15" spans="1:7" ht="20.100000000000001" customHeight="1">
      <c r="A15" s="409" t="s">
        <v>32</v>
      </c>
      <c r="B15" s="359" t="s">
        <v>25</v>
      </c>
      <c r="C15" s="360">
        <v>528</v>
      </c>
      <c r="D15" s="360">
        <v>669</v>
      </c>
      <c r="E15" s="360">
        <v>624</v>
      </c>
      <c r="F15" s="360">
        <v>175</v>
      </c>
      <c r="G15" s="360">
        <v>1996</v>
      </c>
    </row>
    <row r="16" spans="1:7" ht="20.100000000000001" customHeight="1">
      <c r="A16" s="410"/>
      <c r="B16" s="361" t="s">
        <v>26</v>
      </c>
      <c r="C16" s="362">
        <v>729</v>
      </c>
      <c r="D16" s="362">
        <v>1018</v>
      </c>
      <c r="E16" s="362">
        <v>847</v>
      </c>
      <c r="F16" s="362">
        <v>233</v>
      </c>
      <c r="G16" s="362">
        <v>2827</v>
      </c>
    </row>
    <row r="17" spans="1:7" ht="20.100000000000001" customHeight="1">
      <c r="A17" s="410"/>
      <c r="B17" s="361" t="s">
        <v>27</v>
      </c>
      <c r="C17" s="362">
        <v>860</v>
      </c>
      <c r="D17" s="362">
        <v>1114</v>
      </c>
      <c r="E17" s="362">
        <v>1032</v>
      </c>
      <c r="F17" s="362">
        <v>229</v>
      </c>
      <c r="G17" s="362">
        <v>3235</v>
      </c>
    </row>
    <row r="18" spans="1:7" ht="20.100000000000001" customHeight="1">
      <c r="A18" s="410"/>
      <c r="B18" s="361" t="s">
        <v>28</v>
      </c>
      <c r="C18" s="362">
        <v>989</v>
      </c>
      <c r="D18" s="362">
        <v>1239</v>
      </c>
      <c r="E18" s="362">
        <v>1103</v>
      </c>
      <c r="F18" s="362">
        <v>254</v>
      </c>
      <c r="G18" s="362">
        <v>3585</v>
      </c>
    </row>
    <row r="19" spans="1:7" ht="20.100000000000001" customHeight="1">
      <c r="A19" s="374"/>
      <c r="B19" s="363" t="s">
        <v>33</v>
      </c>
      <c r="C19" s="364">
        <v>3106</v>
      </c>
      <c r="D19" s="364">
        <v>4040</v>
      </c>
      <c r="E19" s="364">
        <v>3606</v>
      </c>
      <c r="F19" s="364">
        <v>891</v>
      </c>
      <c r="G19" s="364">
        <v>11643</v>
      </c>
    </row>
    <row r="20" spans="1:7" ht="20.100000000000001" customHeight="1">
      <c r="A20" s="410" t="s">
        <v>34</v>
      </c>
      <c r="B20" s="361" t="s">
        <v>25</v>
      </c>
      <c r="C20" s="360">
        <v>639</v>
      </c>
      <c r="D20" s="360">
        <v>796</v>
      </c>
      <c r="E20" s="360">
        <v>848</v>
      </c>
      <c r="F20" s="360">
        <v>221</v>
      </c>
      <c r="G20" s="360">
        <v>2504</v>
      </c>
    </row>
    <row r="21" spans="1:7" ht="20.100000000000001" customHeight="1">
      <c r="A21" s="410"/>
      <c r="B21" s="361" t="s">
        <v>26</v>
      </c>
      <c r="C21" s="362">
        <v>738</v>
      </c>
      <c r="D21" s="362">
        <v>924</v>
      </c>
      <c r="E21" s="362">
        <v>849</v>
      </c>
      <c r="F21" s="362">
        <v>185</v>
      </c>
      <c r="G21" s="362">
        <v>2696</v>
      </c>
    </row>
    <row r="22" spans="1:7" ht="20.100000000000001" customHeight="1">
      <c r="A22" s="410"/>
      <c r="B22" s="361" t="s">
        <v>27</v>
      </c>
      <c r="C22" s="362">
        <v>705</v>
      </c>
      <c r="D22" s="362">
        <v>906</v>
      </c>
      <c r="E22" s="362">
        <v>961</v>
      </c>
      <c r="F22" s="362">
        <v>134</v>
      </c>
      <c r="G22" s="362">
        <v>2706</v>
      </c>
    </row>
    <row r="23" spans="1:7" ht="20.100000000000001" customHeight="1">
      <c r="A23" s="410"/>
      <c r="B23" s="361" t="s">
        <v>28</v>
      </c>
      <c r="C23" s="362">
        <v>825</v>
      </c>
      <c r="D23" s="362">
        <v>844</v>
      </c>
      <c r="E23" s="362">
        <v>936</v>
      </c>
      <c r="F23" s="362">
        <v>208</v>
      </c>
      <c r="G23" s="362">
        <v>2813</v>
      </c>
    </row>
    <row r="24" spans="1:7" ht="20.100000000000001" customHeight="1">
      <c r="A24" s="375"/>
      <c r="B24" s="365" t="s">
        <v>35</v>
      </c>
      <c r="C24" s="364">
        <v>2907</v>
      </c>
      <c r="D24" s="364">
        <v>3470</v>
      </c>
      <c r="E24" s="364">
        <v>3594</v>
      </c>
      <c r="F24" s="364">
        <v>748</v>
      </c>
      <c r="G24" s="364">
        <v>10719</v>
      </c>
    </row>
    <row r="25" spans="1:7" ht="20.100000000000001" customHeight="1">
      <c r="A25" s="409" t="s">
        <v>36</v>
      </c>
      <c r="B25" s="359" t="s">
        <v>25</v>
      </c>
      <c r="C25" s="360">
        <v>654</v>
      </c>
      <c r="D25" s="360">
        <v>770</v>
      </c>
      <c r="E25" s="360">
        <v>817</v>
      </c>
      <c r="F25" s="360">
        <v>159</v>
      </c>
      <c r="G25" s="360">
        <v>2400</v>
      </c>
    </row>
    <row r="26" spans="1:7" ht="20.100000000000001" customHeight="1">
      <c r="A26" s="410"/>
      <c r="B26" s="361" t="s">
        <v>26</v>
      </c>
      <c r="C26" s="362">
        <v>761</v>
      </c>
      <c r="D26" s="362">
        <v>811</v>
      </c>
      <c r="E26" s="362">
        <v>814</v>
      </c>
      <c r="F26" s="362">
        <v>233</v>
      </c>
      <c r="G26" s="362">
        <v>2619</v>
      </c>
    </row>
    <row r="27" spans="1:7" ht="20.100000000000001" customHeight="1">
      <c r="A27" s="410"/>
      <c r="B27" s="361" t="s">
        <v>27</v>
      </c>
      <c r="C27" s="362">
        <v>961</v>
      </c>
      <c r="D27" s="362">
        <v>1025</v>
      </c>
      <c r="E27" s="362">
        <v>950</v>
      </c>
      <c r="F27" s="362">
        <v>272</v>
      </c>
      <c r="G27" s="362">
        <v>3208</v>
      </c>
    </row>
    <row r="28" spans="1:7" ht="20.100000000000001" customHeight="1">
      <c r="A28" s="410"/>
      <c r="B28" s="361" t="s">
        <v>28</v>
      </c>
      <c r="C28" s="362">
        <v>900</v>
      </c>
      <c r="D28" s="362">
        <v>987</v>
      </c>
      <c r="E28" s="362">
        <v>927</v>
      </c>
      <c r="F28" s="362">
        <v>263</v>
      </c>
      <c r="G28" s="362">
        <v>3077</v>
      </c>
    </row>
    <row r="29" spans="1:7" ht="20.100000000000001" customHeight="1">
      <c r="A29" s="374"/>
      <c r="B29" s="363" t="s">
        <v>37</v>
      </c>
      <c r="C29" s="364">
        <v>3276</v>
      </c>
      <c r="D29" s="364">
        <v>3593</v>
      </c>
      <c r="E29" s="364">
        <v>3508</v>
      </c>
      <c r="F29" s="364">
        <v>927</v>
      </c>
      <c r="G29" s="364">
        <v>11304</v>
      </c>
    </row>
    <row r="30" spans="1:7" ht="20.100000000000001" customHeight="1">
      <c r="A30" s="410" t="s">
        <v>38</v>
      </c>
      <c r="B30" s="361" t="s">
        <v>25</v>
      </c>
      <c r="C30" s="360">
        <v>937</v>
      </c>
      <c r="D30" s="360">
        <v>971</v>
      </c>
      <c r="E30" s="360">
        <v>1017</v>
      </c>
      <c r="F30" s="360">
        <v>250</v>
      </c>
      <c r="G30" s="360">
        <v>3175</v>
      </c>
    </row>
    <row r="31" spans="1:7" ht="20.100000000000001" customHeight="1">
      <c r="A31" s="410"/>
      <c r="B31" s="361" t="s">
        <v>26</v>
      </c>
      <c r="C31" s="362">
        <v>901</v>
      </c>
      <c r="D31" s="362">
        <v>975</v>
      </c>
      <c r="E31" s="362">
        <v>990</v>
      </c>
      <c r="F31" s="362">
        <v>261</v>
      </c>
      <c r="G31" s="362">
        <v>3127</v>
      </c>
    </row>
    <row r="32" spans="1:7" ht="20.100000000000001" customHeight="1">
      <c r="A32" s="410"/>
      <c r="B32" s="361" t="s">
        <v>27</v>
      </c>
      <c r="C32" s="362">
        <v>1119</v>
      </c>
      <c r="D32" s="362">
        <v>1131</v>
      </c>
      <c r="E32" s="362">
        <v>1034</v>
      </c>
      <c r="F32" s="362">
        <v>274</v>
      </c>
      <c r="G32" s="362">
        <v>3558</v>
      </c>
    </row>
    <row r="33" spans="1:7" ht="20.100000000000001" customHeight="1">
      <c r="A33" s="410"/>
      <c r="B33" s="361" t="s">
        <v>28</v>
      </c>
      <c r="C33" s="362">
        <v>1177</v>
      </c>
      <c r="D33" s="362">
        <v>1147</v>
      </c>
      <c r="E33" s="362">
        <v>1179</v>
      </c>
      <c r="F33" s="362">
        <v>268</v>
      </c>
      <c r="G33" s="362">
        <v>3771</v>
      </c>
    </row>
    <row r="34" spans="1:7" ht="20.100000000000001" customHeight="1">
      <c r="A34" s="375"/>
      <c r="B34" s="365" t="s">
        <v>39</v>
      </c>
      <c r="C34" s="364">
        <v>4134</v>
      </c>
      <c r="D34" s="364">
        <v>4224</v>
      </c>
      <c r="E34" s="364">
        <v>4220</v>
      </c>
      <c r="F34" s="364">
        <v>1053</v>
      </c>
      <c r="G34" s="364">
        <v>13631</v>
      </c>
    </row>
    <row r="35" spans="1:7" ht="20.100000000000001" customHeight="1">
      <c r="A35" s="411">
        <v>2013</v>
      </c>
      <c r="B35" s="359" t="s">
        <v>25</v>
      </c>
      <c r="C35" s="360">
        <v>1027</v>
      </c>
      <c r="D35" s="360">
        <v>1072</v>
      </c>
      <c r="E35" s="360">
        <v>1065</v>
      </c>
      <c r="F35" s="360">
        <v>274</v>
      </c>
      <c r="G35" s="360">
        <v>3438</v>
      </c>
    </row>
    <row r="36" spans="1:7" ht="20.100000000000001" customHeight="1">
      <c r="A36" s="412"/>
      <c r="B36" s="361" t="s">
        <v>26</v>
      </c>
      <c r="C36" s="362">
        <v>1193</v>
      </c>
      <c r="D36" s="362">
        <v>1196</v>
      </c>
      <c r="E36" s="362">
        <v>1227</v>
      </c>
      <c r="F36" s="362">
        <v>259</v>
      </c>
      <c r="G36" s="362">
        <v>3875</v>
      </c>
    </row>
    <row r="37" spans="1:7" ht="20.100000000000001" customHeight="1">
      <c r="A37" s="412"/>
      <c r="B37" s="361" t="s">
        <v>27</v>
      </c>
      <c r="C37" s="362">
        <v>1335</v>
      </c>
      <c r="D37" s="362">
        <v>1278</v>
      </c>
      <c r="E37" s="362">
        <v>1275</v>
      </c>
      <c r="F37" s="362">
        <v>324</v>
      </c>
      <c r="G37" s="362">
        <v>4212</v>
      </c>
    </row>
    <row r="38" spans="1:7" ht="20.100000000000001" customHeight="1">
      <c r="A38" s="412"/>
      <c r="B38" s="361" t="s">
        <v>28</v>
      </c>
      <c r="C38" s="362">
        <v>1603</v>
      </c>
      <c r="D38" s="362">
        <v>1572</v>
      </c>
      <c r="E38" s="362">
        <v>1456</v>
      </c>
      <c r="F38" s="362">
        <v>426</v>
      </c>
      <c r="G38" s="362">
        <v>5057</v>
      </c>
    </row>
    <row r="39" spans="1:7" ht="20.100000000000001" customHeight="1">
      <c r="A39" s="413"/>
      <c r="B39" s="363" t="s">
        <v>40</v>
      </c>
      <c r="C39" s="366">
        <v>5158</v>
      </c>
      <c r="D39" s="364">
        <v>5118</v>
      </c>
      <c r="E39" s="364">
        <v>5023</v>
      </c>
      <c r="F39" s="364">
        <v>1283</v>
      </c>
      <c r="G39" s="364">
        <v>16582</v>
      </c>
    </row>
    <row r="40" spans="1:7" ht="20.100000000000001" customHeight="1">
      <c r="A40" s="414">
        <v>2014</v>
      </c>
      <c r="B40" s="361" t="s">
        <v>25</v>
      </c>
      <c r="C40" s="360">
        <v>1482</v>
      </c>
      <c r="D40" s="360">
        <v>1407</v>
      </c>
      <c r="E40" s="360">
        <v>1379</v>
      </c>
      <c r="F40" s="360">
        <v>363</v>
      </c>
      <c r="G40" s="360">
        <v>4631</v>
      </c>
    </row>
    <row r="41" spans="1:7" ht="20.100000000000001" customHeight="1">
      <c r="A41" s="414"/>
      <c r="B41" s="361" t="s">
        <v>26</v>
      </c>
      <c r="C41" s="362">
        <v>1665</v>
      </c>
      <c r="D41" s="362">
        <v>1655</v>
      </c>
      <c r="E41" s="362">
        <v>1531</v>
      </c>
      <c r="F41" s="362">
        <v>413</v>
      </c>
      <c r="G41" s="362">
        <v>5264</v>
      </c>
    </row>
    <row r="42" spans="1:7" ht="20.100000000000001" customHeight="1">
      <c r="A42" s="414"/>
      <c r="B42" s="361" t="s">
        <v>27</v>
      </c>
      <c r="C42" s="362">
        <v>1743</v>
      </c>
      <c r="D42" s="362">
        <v>1742</v>
      </c>
      <c r="E42" s="362">
        <v>1572</v>
      </c>
      <c r="F42" s="362">
        <v>429</v>
      </c>
      <c r="G42" s="362">
        <v>5486</v>
      </c>
    </row>
    <row r="43" spans="1:7" ht="20.100000000000001" customHeight="1">
      <c r="A43" s="414"/>
      <c r="B43" s="361" t="s">
        <v>28</v>
      </c>
      <c r="C43" s="362">
        <v>1853</v>
      </c>
      <c r="D43" s="362">
        <v>1833</v>
      </c>
      <c r="E43" s="362">
        <v>1675</v>
      </c>
      <c r="F43" s="362">
        <v>491</v>
      </c>
      <c r="G43" s="362">
        <v>5852</v>
      </c>
    </row>
    <row r="44" spans="1:7" ht="20.100000000000001" customHeight="1">
      <c r="A44" s="414"/>
      <c r="B44" s="365" t="s">
        <v>41</v>
      </c>
      <c r="C44" s="364">
        <v>6743</v>
      </c>
      <c r="D44" s="364">
        <v>6637</v>
      </c>
      <c r="E44" s="364">
        <v>6157</v>
      </c>
      <c r="F44" s="364">
        <v>1696</v>
      </c>
      <c r="G44" s="364">
        <v>21233</v>
      </c>
    </row>
    <row r="45" spans="1:7" ht="20.100000000000001" customHeight="1">
      <c r="A45" s="415">
        <v>2015</v>
      </c>
      <c r="B45" s="359" t="s">
        <v>25</v>
      </c>
      <c r="C45" s="360">
        <v>1422</v>
      </c>
      <c r="D45" s="360">
        <v>1469</v>
      </c>
      <c r="E45" s="360">
        <v>1382</v>
      </c>
      <c r="F45" s="360">
        <v>341</v>
      </c>
      <c r="G45" s="360">
        <v>4614</v>
      </c>
    </row>
    <row r="46" spans="1:7" ht="20.100000000000001" customHeight="1">
      <c r="A46" s="416"/>
      <c r="B46" s="361" t="s">
        <v>26</v>
      </c>
      <c r="C46" s="362">
        <v>1639</v>
      </c>
      <c r="D46" s="362">
        <v>1694</v>
      </c>
      <c r="E46" s="362">
        <v>1481</v>
      </c>
      <c r="F46" s="362">
        <v>475</v>
      </c>
      <c r="G46" s="362">
        <v>5289</v>
      </c>
    </row>
    <row r="47" spans="1:7" ht="20.100000000000001" customHeight="1">
      <c r="A47" s="376"/>
      <c r="B47" s="361" t="s">
        <v>27</v>
      </c>
      <c r="C47" s="362">
        <v>1861</v>
      </c>
      <c r="D47" s="362">
        <v>1978</v>
      </c>
      <c r="E47" s="362">
        <v>1562</v>
      </c>
      <c r="F47" s="362">
        <v>436</v>
      </c>
      <c r="G47" s="362">
        <v>5837</v>
      </c>
    </row>
    <row r="48" spans="1:7" ht="20.100000000000001" customHeight="1">
      <c r="A48" s="376"/>
      <c r="B48" s="361" t="s">
        <v>28</v>
      </c>
      <c r="C48" s="362">
        <v>1864</v>
      </c>
      <c r="D48" s="362">
        <v>2049</v>
      </c>
      <c r="E48" s="362">
        <v>1762</v>
      </c>
      <c r="F48" s="362">
        <v>500</v>
      </c>
      <c r="G48" s="362">
        <v>6175</v>
      </c>
    </row>
    <row r="49" spans="1:8" ht="20.100000000000001" customHeight="1">
      <c r="A49" s="376"/>
      <c r="B49" s="365" t="s">
        <v>42</v>
      </c>
      <c r="C49" s="364">
        <v>6786</v>
      </c>
      <c r="D49" s="364">
        <v>7190</v>
      </c>
      <c r="E49" s="364">
        <v>6187</v>
      </c>
      <c r="F49" s="364">
        <v>1752</v>
      </c>
      <c r="G49" s="364">
        <v>21915</v>
      </c>
    </row>
    <row r="50" spans="1:8" ht="20.100000000000001" customHeight="1">
      <c r="A50" s="377">
        <v>2016</v>
      </c>
      <c r="B50" s="367" t="s">
        <v>25</v>
      </c>
      <c r="C50" s="368">
        <v>1761</v>
      </c>
      <c r="D50" s="360">
        <v>1879</v>
      </c>
      <c r="E50" s="360">
        <v>1897</v>
      </c>
      <c r="F50" s="360">
        <v>616</v>
      </c>
      <c r="G50" s="360">
        <v>6153</v>
      </c>
    </row>
    <row r="51" spans="1:8" ht="20.100000000000001" customHeight="1">
      <c r="A51" s="376"/>
      <c r="B51" s="369" t="s">
        <v>26</v>
      </c>
      <c r="C51" s="370">
        <v>1522</v>
      </c>
      <c r="D51" s="362">
        <v>1711</v>
      </c>
      <c r="E51" s="362">
        <v>1321</v>
      </c>
      <c r="F51" s="362">
        <v>326</v>
      </c>
      <c r="G51" s="362">
        <v>4880</v>
      </c>
    </row>
    <row r="52" spans="1:8" ht="20.100000000000001" customHeight="1">
      <c r="A52" s="376"/>
      <c r="B52" s="369" t="s">
        <v>43</v>
      </c>
      <c r="C52" s="370">
        <v>1888</v>
      </c>
      <c r="D52" s="362">
        <v>2083</v>
      </c>
      <c r="E52" s="362">
        <v>1537</v>
      </c>
      <c r="F52" s="362">
        <v>463</v>
      </c>
      <c r="G52" s="362">
        <v>5971</v>
      </c>
    </row>
    <row r="53" spans="1:8" ht="20.100000000000001" customHeight="1">
      <c r="A53" s="376"/>
      <c r="B53" s="361" t="s">
        <v>28</v>
      </c>
      <c r="C53" s="362">
        <v>1887</v>
      </c>
      <c r="D53" s="362">
        <v>2069</v>
      </c>
      <c r="E53" s="362">
        <v>1652</v>
      </c>
      <c r="F53" s="362">
        <v>468</v>
      </c>
      <c r="G53" s="362">
        <v>6076</v>
      </c>
    </row>
    <row r="54" spans="1:8" ht="20.100000000000001" customHeight="1">
      <c r="A54" s="378"/>
      <c r="B54" s="363" t="s">
        <v>194</v>
      </c>
      <c r="C54" s="364">
        <v>7058</v>
      </c>
      <c r="D54" s="364">
        <v>7742</v>
      </c>
      <c r="E54" s="364">
        <v>6407</v>
      </c>
      <c r="F54" s="364">
        <v>1873</v>
      </c>
      <c r="G54" s="364">
        <v>23080</v>
      </c>
    </row>
    <row r="55" spans="1:8" ht="20.100000000000001" customHeight="1">
      <c r="A55" s="377">
        <v>2017</v>
      </c>
      <c r="B55" s="367" t="s">
        <v>25</v>
      </c>
      <c r="C55" s="368">
        <v>1487</v>
      </c>
      <c r="D55" s="360">
        <v>1815</v>
      </c>
      <c r="E55" s="360">
        <v>1460</v>
      </c>
      <c r="F55" s="360">
        <v>442</v>
      </c>
      <c r="G55" s="360">
        <v>5204</v>
      </c>
    </row>
    <row r="56" spans="1:8" ht="20.100000000000001" customHeight="1">
      <c r="A56" s="376"/>
      <c r="B56" s="369" t="s">
        <v>26</v>
      </c>
      <c r="C56" s="370">
        <v>1886</v>
      </c>
      <c r="D56" s="362">
        <v>2035</v>
      </c>
      <c r="E56" s="362">
        <v>1699</v>
      </c>
      <c r="F56" s="362">
        <v>491</v>
      </c>
      <c r="G56" s="362">
        <v>6111</v>
      </c>
    </row>
    <row r="57" spans="1:8" ht="20.100000000000001" customHeight="1">
      <c r="A57" s="376"/>
      <c r="B57" s="369" t="s">
        <v>43</v>
      </c>
      <c r="C57" s="370">
        <v>1986</v>
      </c>
      <c r="D57" s="362">
        <v>2317</v>
      </c>
      <c r="E57" s="362">
        <v>1753</v>
      </c>
      <c r="F57" s="362">
        <v>477</v>
      </c>
      <c r="G57" s="362">
        <v>6533</v>
      </c>
      <c r="H57" s="282"/>
    </row>
    <row r="58" spans="1:8" ht="20.100000000000001" customHeight="1">
      <c r="A58" s="376"/>
      <c r="B58" s="361" t="s">
        <v>28</v>
      </c>
      <c r="C58" s="362">
        <v>2029</v>
      </c>
      <c r="D58" s="362">
        <v>2375</v>
      </c>
      <c r="E58" s="362">
        <v>1797</v>
      </c>
      <c r="F58" s="362">
        <v>533</v>
      </c>
      <c r="G58" s="362">
        <v>6734</v>
      </c>
      <c r="H58" s="282"/>
    </row>
    <row r="59" spans="1:8" ht="20.100000000000001" customHeight="1">
      <c r="A59" s="378"/>
      <c r="B59" s="363" t="s">
        <v>216</v>
      </c>
      <c r="C59" s="364">
        <v>7388</v>
      </c>
      <c r="D59" s="364">
        <v>8542</v>
      </c>
      <c r="E59" s="364">
        <v>6709</v>
      </c>
      <c r="F59" s="364">
        <v>1943</v>
      </c>
      <c r="G59" s="364">
        <v>24582</v>
      </c>
      <c r="H59" s="282"/>
    </row>
    <row r="60" spans="1:8" ht="20.100000000000001" customHeight="1">
      <c r="A60" s="377">
        <v>2018</v>
      </c>
      <c r="B60" s="367" t="s">
        <v>25</v>
      </c>
      <c r="C60" s="368">
        <v>1599</v>
      </c>
      <c r="D60" s="360">
        <v>1856</v>
      </c>
      <c r="E60" s="360">
        <v>1505</v>
      </c>
      <c r="F60" s="360">
        <v>442</v>
      </c>
      <c r="G60" s="360">
        <v>5402</v>
      </c>
      <c r="H60" s="282"/>
    </row>
    <row r="61" spans="1:8" ht="20.100000000000001" customHeight="1">
      <c r="A61" s="376"/>
      <c r="B61" s="369" t="s">
        <v>26</v>
      </c>
      <c r="C61" s="370">
        <v>1780</v>
      </c>
      <c r="D61" s="362">
        <v>2071</v>
      </c>
      <c r="E61" s="362">
        <v>1641</v>
      </c>
      <c r="F61" s="362">
        <v>480</v>
      </c>
      <c r="G61" s="362">
        <v>5972</v>
      </c>
      <c r="H61" s="282"/>
    </row>
    <row r="62" spans="1:8" ht="20.100000000000001" customHeight="1">
      <c r="A62" s="378"/>
      <c r="B62" s="371" t="s">
        <v>43</v>
      </c>
      <c r="C62" s="372">
        <v>1771</v>
      </c>
      <c r="D62" s="373">
        <v>1819</v>
      </c>
      <c r="E62" s="373">
        <v>1697</v>
      </c>
      <c r="F62" s="373">
        <v>435</v>
      </c>
      <c r="G62" s="373">
        <v>5722</v>
      </c>
      <c r="H62" s="282"/>
    </row>
    <row r="63" spans="1:8">
      <c r="A63" s="5"/>
      <c r="B63" s="5"/>
      <c r="C63" s="5"/>
      <c r="D63" s="5"/>
      <c r="E63" s="5"/>
      <c r="F63" s="5"/>
      <c r="G63" s="2"/>
    </row>
    <row r="64" spans="1:8">
      <c r="A64" s="11" t="s">
        <v>11</v>
      </c>
      <c r="B64" s="5"/>
      <c r="C64" s="5"/>
      <c r="D64" s="5"/>
      <c r="E64" s="5"/>
      <c r="F64" s="5"/>
      <c r="G64" s="14"/>
    </row>
    <row r="65" spans="1:7">
      <c r="A65" s="330" t="s">
        <v>217</v>
      </c>
      <c r="B65" s="5"/>
      <c r="C65" s="5"/>
      <c r="D65" s="5"/>
      <c r="E65" s="5"/>
      <c r="F65" s="5"/>
      <c r="G65" s="14"/>
    </row>
    <row r="66" spans="1:7">
      <c r="A66" s="13" t="s">
        <v>44</v>
      </c>
      <c r="B66" s="5"/>
      <c r="C66" s="5"/>
      <c r="D66" s="5"/>
      <c r="E66" s="5"/>
      <c r="F66" s="5"/>
      <c r="G66" s="14"/>
    </row>
    <row r="67" spans="1:7">
      <c r="A67" s="13" t="s">
        <v>45</v>
      </c>
      <c r="B67" s="5"/>
      <c r="C67" s="5"/>
      <c r="D67" s="5"/>
      <c r="E67" s="5"/>
      <c r="F67" s="5"/>
      <c r="G67" s="14"/>
    </row>
    <row r="68" spans="1:7">
      <c r="A68" s="13" t="s">
        <v>46</v>
      </c>
      <c r="B68" s="5"/>
      <c r="C68" s="5"/>
      <c r="D68" s="5"/>
      <c r="E68" s="5"/>
      <c r="F68" s="5"/>
      <c r="G68" s="14"/>
    </row>
    <row r="69" spans="1:7">
      <c r="A69" s="331" t="s">
        <v>197</v>
      </c>
      <c r="B69" s="15"/>
      <c r="C69" s="15"/>
      <c r="D69" s="15"/>
      <c r="E69" s="15"/>
      <c r="F69" s="15" t="s">
        <v>47</v>
      </c>
      <c r="G69" s="15"/>
    </row>
  </sheetData>
  <mergeCells count="11">
    <mergeCell ref="A20:A23"/>
    <mergeCell ref="A1:G1"/>
    <mergeCell ref="A2:G2"/>
    <mergeCell ref="A5:A8"/>
    <mergeCell ref="A10:A13"/>
    <mergeCell ref="A15:A18"/>
    <mergeCell ref="A25:A28"/>
    <mergeCell ref="A30:A33"/>
    <mergeCell ref="A35:A39"/>
    <mergeCell ref="A40:A44"/>
    <mergeCell ref="A45:A46"/>
  </mergeCells>
  <hyperlinks>
    <hyperlink ref="A69" r:id="rId1"/>
  </hyperlinks>
  <pageMargins left="0.7" right="0.7" top="0.75" bottom="0.75" header="0.3" footer="0.3"/>
  <pageSetup paperSize="9" scale="5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7"/>
  <sheetViews>
    <sheetView zoomScaleNormal="100" workbookViewId="0">
      <selection sqref="A1:E1"/>
    </sheetView>
  </sheetViews>
  <sheetFormatPr defaultRowHeight="15"/>
  <cols>
    <col min="1" max="1" width="21.28515625" style="17" customWidth="1"/>
    <col min="2" max="2" width="17" style="17" customWidth="1"/>
    <col min="3" max="3" width="22" style="17" customWidth="1"/>
    <col min="4" max="4" width="17.85546875" style="17" customWidth="1"/>
    <col min="5" max="5" width="19.42578125" style="17" customWidth="1"/>
    <col min="6" max="16384" width="9.140625" style="17"/>
  </cols>
  <sheetData>
    <row r="1" spans="1:5" ht="21">
      <c r="A1" s="419" t="s">
        <v>48</v>
      </c>
      <c r="B1" s="420"/>
      <c r="C1" s="420"/>
      <c r="D1" s="420"/>
      <c r="E1" s="420"/>
    </row>
    <row r="2" spans="1:5">
      <c r="A2" s="259"/>
      <c r="B2" s="259"/>
      <c r="C2" s="259"/>
      <c r="D2" s="259"/>
      <c r="E2" s="259"/>
    </row>
    <row r="3" spans="1:5" ht="39">
      <c r="A3" s="379" t="s">
        <v>49</v>
      </c>
      <c r="B3" s="380" t="s">
        <v>214</v>
      </c>
      <c r="C3" s="380" t="s">
        <v>50</v>
      </c>
      <c r="D3" s="381" t="s">
        <v>51</v>
      </c>
      <c r="E3" s="380" t="s">
        <v>215</v>
      </c>
    </row>
    <row r="4" spans="1:5" ht="13.5" customHeight="1">
      <c r="A4" s="260"/>
      <c r="B4" s="261"/>
      <c r="C4" s="262"/>
      <c r="D4" s="261"/>
      <c r="E4" s="261"/>
    </row>
    <row r="5" spans="1:5" ht="20.100000000000001" customHeight="1">
      <c r="A5" s="263" t="s">
        <v>19</v>
      </c>
      <c r="B5" s="264">
        <v>120.15604514062652</v>
      </c>
      <c r="C5" s="265">
        <v>2.982872014842233E-2</v>
      </c>
      <c r="D5" s="265">
        <v>4.7754574055798665E-2</v>
      </c>
      <c r="E5" s="266">
        <v>201920.92304468981</v>
      </c>
    </row>
    <row r="6" spans="1:5" ht="20.100000000000001" customHeight="1">
      <c r="A6" s="267" t="s">
        <v>20</v>
      </c>
      <c r="B6" s="268">
        <v>119.12005768146703</v>
      </c>
      <c r="C6" s="269">
        <v>1.9901843354102115E-2</v>
      </c>
      <c r="D6" s="269">
        <v>3.3501503980895742E-2</v>
      </c>
      <c r="E6" s="270">
        <v>130099.56060729828</v>
      </c>
    </row>
    <row r="7" spans="1:5" ht="20.100000000000001" customHeight="1">
      <c r="A7" s="267" t="s">
        <v>21</v>
      </c>
      <c r="B7" s="268">
        <v>126.89552935719387</v>
      </c>
      <c r="C7" s="269">
        <v>3.098259135618921E-2</v>
      </c>
      <c r="D7" s="269">
        <v>7.3027830755388531E-2</v>
      </c>
      <c r="E7" s="270">
        <v>95748.20365216615</v>
      </c>
    </row>
    <row r="8" spans="1:5" ht="20.100000000000001" customHeight="1">
      <c r="A8" s="271" t="s">
        <v>22</v>
      </c>
      <c r="B8" s="268">
        <v>121.09961010279842</v>
      </c>
      <c r="C8" s="269">
        <v>-2.1117276408460239E-2</v>
      </c>
      <c r="D8" s="269">
        <v>2.5300155262899197E-2</v>
      </c>
      <c r="E8" s="270">
        <v>105825.5450249017</v>
      </c>
    </row>
    <row r="9" spans="1:5" ht="20.100000000000001" customHeight="1">
      <c r="A9" s="272" t="s">
        <v>52</v>
      </c>
      <c r="B9" s="273">
        <v>121.74169022920782</v>
      </c>
      <c r="C9" s="274">
        <v>2.2508459711269708E-2</v>
      </c>
      <c r="D9" s="274">
        <v>4.7970287993860689E-2</v>
      </c>
      <c r="E9" s="275">
        <v>135060.22460391815</v>
      </c>
    </row>
    <row r="10" spans="1:5">
      <c r="A10" s="276"/>
      <c r="B10" s="276"/>
      <c r="C10" s="276"/>
      <c r="D10" s="276"/>
      <c r="E10" s="277" t="s">
        <v>53</v>
      </c>
    </row>
    <row r="11" spans="1:5">
      <c r="A11" s="278" t="s">
        <v>11</v>
      </c>
      <c r="B11" s="276"/>
      <c r="C11" s="276"/>
      <c r="D11" s="276"/>
      <c r="E11" s="276"/>
    </row>
    <row r="12" spans="1:5">
      <c r="A12" s="278" t="s">
        <v>54</v>
      </c>
      <c r="B12" s="276"/>
      <c r="C12" s="276"/>
      <c r="D12" s="276"/>
      <c r="E12" s="276"/>
    </row>
    <row r="13" spans="1:5">
      <c r="A13" s="278" t="s">
        <v>55</v>
      </c>
      <c r="B13" s="276"/>
      <c r="C13" s="276"/>
      <c r="D13" s="276"/>
      <c r="E13" s="276"/>
    </row>
    <row r="14" spans="1:5">
      <c r="A14" s="279" t="s">
        <v>192</v>
      </c>
      <c r="B14" s="280"/>
      <c r="C14" s="280"/>
      <c r="D14" s="280"/>
      <c r="E14" s="280"/>
    </row>
    <row r="15" spans="1:5">
      <c r="A15" s="278" t="s">
        <v>56</v>
      </c>
      <c r="B15" s="281"/>
      <c r="C15" s="281"/>
      <c r="D15" s="281"/>
      <c r="E15" s="281"/>
    </row>
    <row r="16" spans="1:5">
      <c r="A16" s="278" t="s">
        <v>18</v>
      </c>
      <c r="B16" s="281"/>
      <c r="C16" s="281"/>
      <c r="D16" s="281"/>
      <c r="E16" s="281"/>
    </row>
    <row r="17" spans="1:1" ht="15.75">
      <c r="A17" s="212" t="s">
        <v>197</v>
      </c>
    </row>
  </sheetData>
  <mergeCells count="1">
    <mergeCell ref="A1:E1"/>
  </mergeCells>
  <hyperlinks>
    <hyperlink ref="A17" r:id="rId1"/>
  </hyperlinks>
  <pageMargins left="0.7" right="0.7" top="0.75" bottom="0.75" header="0.3" footer="0.3"/>
  <pageSetup paperSize="9" scale="8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32"/>
  <sheetViews>
    <sheetView zoomScale="106" zoomScaleNormal="106" workbookViewId="0"/>
  </sheetViews>
  <sheetFormatPr defaultColWidth="8.85546875" defaultRowHeight="12.75"/>
  <cols>
    <col min="1" max="1" width="24.140625" style="18" customWidth="1"/>
    <col min="2" max="2" width="24.140625" style="199" customWidth="1"/>
    <col min="3" max="3" width="24.140625" style="200" customWidth="1"/>
    <col min="4" max="4" width="2.5703125" style="199" hidden="1" customWidth="1"/>
    <col min="5" max="5" width="10" style="199" bestFit="1" customWidth="1"/>
    <col min="6" max="6" width="8.85546875" style="199" customWidth="1"/>
    <col min="7" max="7" width="11.140625" style="199" hidden="1" customWidth="1"/>
    <col min="8" max="256" width="8.85546875" style="199"/>
    <col min="257" max="259" width="24.140625" style="199" customWidth="1"/>
    <col min="260" max="260" width="0" style="199" hidden="1" customWidth="1"/>
    <col min="261" max="261" width="10" style="199" bestFit="1" customWidth="1"/>
    <col min="262" max="262" width="8.85546875" style="199" customWidth="1"/>
    <col min="263" max="263" width="0" style="199" hidden="1" customWidth="1"/>
    <col min="264" max="512" width="8.85546875" style="199"/>
    <col min="513" max="515" width="24.140625" style="199" customWidth="1"/>
    <col min="516" max="516" width="0" style="199" hidden="1" customWidth="1"/>
    <col min="517" max="517" width="10" style="199" bestFit="1" customWidth="1"/>
    <col min="518" max="518" width="8.85546875" style="199" customWidth="1"/>
    <col min="519" max="519" width="0" style="199" hidden="1" customWidth="1"/>
    <col min="520" max="768" width="8.85546875" style="199"/>
    <col min="769" max="771" width="24.140625" style="199" customWidth="1"/>
    <col min="772" max="772" width="0" style="199" hidden="1" customWidth="1"/>
    <col min="773" max="773" width="10" style="199" bestFit="1" customWidth="1"/>
    <col min="774" max="774" width="8.85546875" style="199" customWidth="1"/>
    <col min="775" max="775" width="0" style="199" hidden="1" customWidth="1"/>
    <col min="776" max="1024" width="8.85546875" style="199"/>
    <col min="1025" max="1027" width="24.140625" style="199" customWidth="1"/>
    <col min="1028" max="1028" width="0" style="199" hidden="1" customWidth="1"/>
    <col min="1029" max="1029" width="10" style="199" bestFit="1" customWidth="1"/>
    <col min="1030" max="1030" width="8.85546875" style="199" customWidth="1"/>
    <col min="1031" max="1031" width="0" style="199" hidden="1" customWidth="1"/>
    <col min="1032" max="1280" width="8.85546875" style="199"/>
    <col min="1281" max="1283" width="24.140625" style="199" customWidth="1"/>
    <col min="1284" max="1284" width="0" style="199" hidden="1" customWidth="1"/>
    <col min="1285" max="1285" width="10" style="199" bestFit="1" customWidth="1"/>
    <col min="1286" max="1286" width="8.85546875" style="199" customWidth="1"/>
    <col min="1287" max="1287" width="0" style="199" hidden="1" customWidth="1"/>
    <col min="1288" max="1536" width="8.85546875" style="199"/>
    <col min="1537" max="1539" width="24.140625" style="199" customWidth="1"/>
    <col min="1540" max="1540" width="0" style="199" hidden="1" customWidth="1"/>
    <col min="1541" max="1541" width="10" style="199" bestFit="1" customWidth="1"/>
    <col min="1542" max="1542" width="8.85546875" style="199" customWidth="1"/>
    <col min="1543" max="1543" width="0" style="199" hidden="1" customWidth="1"/>
    <col min="1544" max="1792" width="8.85546875" style="199"/>
    <col min="1793" max="1795" width="24.140625" style="199" customWidth="1"/>
    <col min="1796" max="1796" width="0" style="199" hidden="1" customWidth="1"/>
    <col min="1797" max="1797" width="10" style="199" bestFit="1" customWidth="1"/>
    <col min="1798" max="1798" width="8.85546875" style="199" customWidth="1"/>
    <col min="1799" max="1799" width="0" style="199" hidden="1" customWidth="1"/>
    <col min="1800" max="2048" width="8.85546875" style="199"/>
    <col min="2049" max="2051" width="24.140625" style="199" customWidth="1"/>
    <col min="2052" max="2052" width="0" style="199" hidden="1" customWidth="1"/>
    <col min="2053" max="2053" width="10" style="199" bestFit="1" customWidth="1"/>
    <col min="2054" max="2054" width="8.85546875" style="199" customWidth="1"/>
    <col min="2055" max="2055" width="0" style="199" hidden="1" customWidth="1"/>
    <col min="2056" max="2304" width="8.85546875" style="199"/>
    <col min="2305" max="2307" width="24.140625" style="199" customWidth="1"/>
    <col min="2308" max="2308" width="0" style="199" hidden="1" customWidth="1"/>
    <col min="2309" max="2309" width="10" style="199" bestFit="1" customWidth="1"/>
    <col min="2310" max="2310" width="8.85546875" style="199" customWidth="1"/>
    <col min="2311" max="2311" width="0" style="199" hidden="1" customWidth="1"/>
    <col min="2312" max="2560" width="8.85546875" style="199"/>
    <col min="2561" max="2563" width="24.140625" style="199" customWidth="1"/>
    <col min="2564" max="2564" width="0" style="199" hidden="1" customWidth="1"/>
    <col min="2565" max="2565" width="10" style="199" bestFit="1" customWidth="1"/>
    <col min="2566" max="2566" width="8.85546875" style="199" customWidth="1"/>
    <col min="2567" max="2567" width="0" style="199" hidden="1" customWidth="1"/>
    <col min="2568" max="2816" width="8.85546875" style="199"/>
    <col min="2817" max="2819" width="24.140625" style="199" customWidth="1"/>
    <col min="2820" max="2820" width="0" style="199" hidden="1" customWidth="1"/>
    <col min="2821" max="2821" width="10" style="199" bestFit="1" customWidth="1"/>
    <col min="2822" max="2822" width="8.85546875" style="199" customWidth="1"/>
    <col min="2823" max="2823" width="0" style="199" hidden="1" customWidth="1"/>
    <col min="2824" max="3072" width="8.85546875" style="199"/>
    <col min="3073" max="3075" width="24.140625" style="199" customWidth="1"/>
    <col min="3076" max="3076" width="0" style="199" hidden="1" customWidth="1"/>
    <col min="3077" max="3077" width="10" style="199" bestFit="1" customWidth="1"/>
    <col min="3078" max="3078" width="8.85546875" style="199" customWidth="1"/>
    <col min="3079" max="3079" width="0" style="199" hidden="1" customWidth="1"/>
    <col min="3080" max="3328" width="8.85546875" style="199"/>
    <col min="3329" max="3331" width="24.140625" style="199" customWidth="1"/>
    <col min="3332" max="3332" width="0" style="199" hidden="1" customWidth="1"/>
    <col min="3333" max="3333" width="10" style="199" bestFit="1" customWidth="1"/>
    <col min="3334" max="3334" width="8.85546875" style="199" customWidth="1"/>
    <col min="3335" max="3335" width="0" style="199" hidden="1" customWidth="1"/>
    <col min="3336" max="3584" width="8.85546875" style="199"/>
    <col min="3585" max="3587" width="24.140625" style="199" customWidth="1"/>
    <col min="3588" max="3588" width="0" style="199" hidden="1" customWidth="1"/>
    <col min="3589" max="3589" width="10" style="199" bestFit="1" customWidth="1"/>
    <col min="3590" max="3590" width="8.85546875" style="199" customWidth="1"/>
    <col min="3591" max="3591" width="0" style="199" hidden="1" customWidth="1"/>
    <col min="3592" max="3840" width="8.85546875" style="199"/>
    <col min="3841" max="3843" width="24.140625" style="199" customWidth="1"/>
    <col min="3844" max="3844" width="0" style="199" hidden="1" customWidth="1"/>
    <col min="3845" max="3845" width="10" style="199" bestFit="1" customWidth="1"/>
    <col min="3846" max="3846" width="8.85546875" style="199" customWidth="1"/>
    <col min="3847" max="3847" width="0" style="199" hidden="1" customWidth="1"/>
    <col min="3848" max="4096" width="8.85546875" style="199"/>
    <col min="4097" max="4099" width="24.140625" style="199" customWidth="1"/>
    <col min="4100" max="4100" width="0" style="199" hidden="1" customWidth="1"/>
    <col min="4101" max="4101" width="10" style="199" bestFit="1" customWidth="1"/>
    <col min="4102" max="4102" width="8.85546875" style="199" customWidth="1"/>
    <col min="4103" max="4103" width="0" style="199" hidden="1" customWidth="1"/>
    <col min="4104" max="4352" width="8.85546875" style="199"/>
    <col min="4353" max="4355" width="24.140625" style="199" customWidth="1"/>
    <col min="4356" max="4356" width="0" style="199" hidden="1" customWidth="1"/>
    <col min="4357" max="4357" width="10" style="199" bestFit="1" customWidth="1"/>
    <col min="4358" max="4358" width="8.85546875" style="199" customWidth="1"/>
    <col min="4359" max="4359" width="0" style="199" hidden="1" customWidth="1"/>
    <col min="4360" max="4608" width="8.85546875" style="199"/>
    <col min="4609" max="4611" width="24.140625" style="199" customWidth="1"/>
    <col min="4612" max="4612" width="0" style="199" hidden="1" customWidth="1"/>
    <col min="4613" max="4613" width="10" style="199" bestFit="1" customWidth="1"/>
    <col min="4614" max="4614" width="8.85546875" style="199" customWidth="1"/>
    <col min="4615" max="4615" width="0" style="199" hidden="1" customWidth="1"/>
    <col min="4616" max="4864" width="8.85546875" style="199"/>
    <col min="4865" max="4867" width="24.140625" style="199" customWidth="1"/>
    <col min="4868" max="4868" width="0" style="199" hidden="1" customWidth="1"/>
    <col min="4869" max="4869" width="10" style="199" bestFit="1" customWidth="1"/>
    <col min="4870" max="4870" width="8.85546875" style="199" customWidth="1"/>
    <col min="4871" max="4871" width="0" style="199" hidden="1" customWidth="1"/>
    <col min="4872" max="5120" width="8.85546875" style="199"/>
    <col min="5121" max="5123" width="24.140625" style="199" customWidth="1"/>
    <col min="5124" max="5124" width="0" style="199" hidden="1" customWidth="1"/>
    <col min="5125" max="5125" width="10" style="199" bestFit="1" customWidth="1"/>
    <col min="5126" max="5126" width="8.85546875" style="199" customWidth="1"/>
    <col min="5127" max="5127" width="0" style="199" hidden="1" customWidth="1"/>
    <col min="5128" max="5376" width="8.85546875" style="199"/>
    <col min="5377" max="5379" width="24.140625" style="199" customWidth="1"/>
    <col min="5380" max="5380" width="0" style="199" hidden="1" customWidth="1"/>
    <col min="5381" max="5381" width="10" style="199" bestFit="1" customWidth="1"/>
    <col min="5382" max="5382" width="8.85546875" style="199" customWidth="1"/>
    <col min="5383" max="5383" width="0" style="199" hidden="1" customWidth="1"/>
    <col min="5384" max="5632" width="8.85546875" style="199"/>
    <col min="5633" max="5635" width="24.140625" style="199" customWidth="1"/>
    <col min="5636" max="5636" width="0" style="199" hidden="1" customWidth="1"/>
    <col min="5637" max="5637" width="10" style="199" bestFit="1" customWidth="1"/>
    <col min="5638" max="5638" width="8.85546875" style="199" customWidth="1"/>
    <col min="5639" max="5639" width="0" style="199" hidden="1" customWidth="1"/>
    <col min="5640" max="5888" width="8.85546875" style="199"/>
    <col min="5889" max="5891" width="24.140625" style="199" customWidth="1"/>
    <col min="5892" max="5892" width="0" style="199" hidden="1" customWidth="1"/>
    <col min="5893" max="5893" width="10" style="199" bestFit="1" customWidth="1"/>
    <col min="5894" max="5894" width="8.85546875" style="199" customWidth="1"/>
    <col min="5895" max="5895" width="0" style="199" hidden="1" customWidth="1"/>
    <col min="5896" max="6144" width="8.85546875" style="199"/>
    <col min="6145" max="6147" width="24.140625" style="199" customWidth="1"/>
    <col min="6148" max="6148" width="0" style="199" hidden="1" customWidth="1"/>
    <col min="6149" max="6149" width="10" style="199" bestFit="1" customWidth="1"/>
    <col min="6150" max="6150" width="8.85546875" style="199" customWidth="1"/>
    <col min="6151" max="6151" width="0" style="199" hidden="1" customWidth="1"/>
    <col min="6152" max="6400" width="8.85546875" style="199"/>
    <col min="6401" max="6403" width="24.140625" style="199" customWidth="1"/>
    <col min="6404" max="6404" width="0" style="199" hidden="1" customWidth="1"/>
    <col min="6405" max="6405" width="10" style="199" bestFit="1" customWidth="1"/>
    <col min="6406" max="6406" width="8.85546875" style="199" customWidth="1"/>
    <col min="6407" max="6407" width="0" style="199" hidden="1" customWidth="1"/>
    <col min="6408" max="6656" width="8.85546875" style="199"/>
    <col min="6657" max="6659" width="24.140625" style="199" customWidth="1"/>
    <col min="6660" max="6660" width="0" style="199" hidden="1" customWidth="1"/>
    <col min="6661" max="6661" width="10" style="199" bestFit="1" customWidth="1"/>
    <col min="6662" max="6662" width="8.85546875" style="199" customWidth="1"/>
    <col min="6663" max="6663" width="0" style="199" hidden="1" customWidth="1"/>
    <col min="6664" max="6912" width="8.85546875" style="199"/>
    <col min="6913" max="6915" width="24.140625" style="199" customWidth="1"/>
    <col min="6916" max="6916" width="0" style="199" hidden="1" customWidth="1"/>
    <col min="6917" max="6917" width="10" style="199" bestFit="1" customWidth="1"/>
    <col min="6918" max="6918" width="8.85546875" style="199" customWidth="1"/>
    <col min="6919" max="6919" width="0" style="199" hidden="1" customWidth="1"/>
    <col min="6920" max="7168" width="8.85546875" style="199"/>
    <col min="7169" max="7171" width="24.140625" style="199" customWidth="1"/>
    <col min="7172" max="7172" width="0" style="199" hidden="1" customWidth="1"/>
    <col min="7173" max="7173" width="10" style="199" bestFit="1" customWidth="1"/>
    <col min="7174" max="7174" width="8.85546875" style="199" customWidth="1"/>
    <col min="7175" max="7175" width="0" style="199" hidden="1" customWidth="1"/>
    <col min="7176" max="7424" width="8.85546875" style="199"/>
    <col min="7425" max="7427" width="24.140625" style="199" customWidth="1"/>
    <col min="7428" max="7428" width="0" style="199" hidden="1" customWidth="1"/>
    <col min="7429" max="7429" width="10" style="199" bestFit="1" customWidth="1"/>
    <col min="7430" max="7430" width="8.85546875" style="199" customWidth="1"/>
    <col min="7431" max="7431" width="0" style="199" hidden="1" customWidth="1"/>
    <col min="7432" max="7680" width="8.85546875" style="199"/>
    <col min="7681" max="7683" width="24.140625" style="199" customWidth="1"/>
    <col min="7684" max="7684" width="0" style="199" hidden="1" customWidth="1"/>
    <col min="7685" max="7685" width="10" style="199" bestFit="1" customWidth="1"/>
    <col min="7686" max="7686" width="8.85546875" style="199" customWidth="1"/>
    <col min="7687" max="7687" width="0" style="199" hidden="1" customWidth="1"/>
    <col min="7688" max="7936" width="8.85546875" style="199"/>
    <col min="7937" max="7939" width="24.140625" style="199" customWidth="1"/>
    <col min="7940" max="7940" width="0" style="199" hidden="1" customWidth="1"/>
    <col min="7941" max="7941" width="10" style="199" bestFit="1" customWidth="1"/>
    <col min="7942" max="7942" width="8.85546875" style="199" customWidth="1"/>
    <col min="7943" max="7943" width="0" style="199" hidden="1" customWidth="1"/>
    <col min="7944" max="8192" width="8.85546875" style="199"/>
    <col min="8193" max="8195" width="24.140625" style="199" customWidth="1"/>
    <col min="8196" max="8196" width="0" style="199" hidden="1" customWidth="1"/>
    <col min="8197" max="8197" width="10" style="199" bestFit="1" customWidth="1"/>
    <col min="8198" max="8198" width="8.85546875" style="199" customWidth="1"/>
    <col min="8199" max="8199" width="0" style="199" hidden="1" customWidth="1"/>
    <col min="8200" max="8448" width="8.85546875" style="199"/>
    <col min="8449" max="8451" width="24.140625" style="199" customWidth="1"/>
    <col min="8452" max="8452" width="0" style="199" hidden="1" customWidth="1"/>
    <col min="8453" max="8453" width="10" style="199" bestFit="1" customWidth="1"/>
    <col min="8454" max="8454" width="8.85546875" style="199" customWidth="1"/>
    <col min="8455" max="8455" width="0" style="199" hidden="1" customWidth="1"/>
    <col min="8456" max="8704" width="8.85546875" style="199"/>
    <col min="8705" max="8707" width="24.140625" style="199" customWidth="1"/>
    <col min="8708" max="8708" width="0" style="199" hidden="1" customWidth="1"/>
    <col min="8709" max="8709" width="10" style="199" bestFit="1" customWidth="1"/>
    <col min="8710" max="8710" width="8.85546875" style="199" customWidth="1"/>
    <col min="8711" max="8711" width="0" style="199" hidden="1" customWidth="1"/>
    <col min="8712" max="8960" width="8.85546875" style="199"/>
    <col min="8961" max="8963" width="24.140625" style="199" customWidth="1"/>
    <col min="8964" max="8964" width="0" style="199" hidden="1" customWidth="1"/>
    <col min="8965" max="8965" width="10" style="199" bestFit="1" customWidth="1"/>
    <col min="8966" max="8966" width="8.85546875" style="199" customWidth="1"/>
    <col min="8967" max="8967" width="0" style="199" hidden="1" customWidth="1"/>
    <col min="8968" max="9216" width="8.85546875" style="199"/>
    <col min="9217" max="9219" width="24.140625" style="199" customWidth="1"/>
    <col min="9220" max="9220" width="0" style="199" hidden="1" customWidth="1"/>
    <col min="9221" max="9221" width="10" style="199" bestFit="1" customWidth="1"/>
    <col min="9222" max="9222" width="8.85546875" style="199" customWidth="1"/>
    <col min="9223" max="9223" width="0" style="199" hidden="1" customWidth="1"/>
    <col min="9224" max="9472" width="8.85546875" style="199"/>
    <col min="9473" max="9475" width="24.140625" style="199" customWidth="1"/>
    <col min="9476" max="9476" width="0" style="199" hidden="1" customWidth="1"/>
    <col min="9477" max="9477" width="10" style="199" bestFit="1" customWidth="1"/>
    <col min="9478" max="9478" width="8.85546875" style="199" customWidth="1"/>
    <col min="9479" max="9479" width="0" style="199" hidden="1" customWidth="1"/>
    <col min="9480" max="9728" width="8.85546875" style="199"/>
    <col min="9729" max="9731" width="24.140625" style="199" customWidth="1"/>
    <col min="9732" max="9732" width="0" style="199" hidden="1" customWidth="1"/>
    <col min="9733" max="9733" width="10" style="199" bestFit="1" customWidth="1"/>
    <col min="9734" max="9734" width="8.85546875" style="199" customWidth="1"/>
    <col min="9735" max="9735" width="0" style="199" hidden="1" customWidth="1"/>
    <col min="9736" max="9984" width="8.85546875" style="199"/>
    <col min="9985" max="9987" width="24.140625" style="199" customWidth="1"/>
    <col min="9988" max="9988" width="0" style="199" hidden="1" customWidth="1"/>
    <col min="9989" max="9989" width="10" style="199" bestFit="1" customWidth="1"/>
    <col min="9990" max="9990" width="8.85546875" style="199" customWidth="1"/>
    <col min="9991" max="9991" width="0" style="199" hidden="1" customWidth="1"/>
    <col min="9992" max="10240" width="8.85546875" style="199"/>
    <col min="10241" max="10243" width="24.140625" style="199" customWidth="1"/>
    <col min="10244" max="10244" width="0" style="199" hidden="1" customWidth="1"/>
    <col min="10245" max="10245" width="10" style="199" bestFit="1" customWidth="1"/>
    <col min="10246" max="10246" width="8.85546875" style="199" customWidth="1"/>
    <col min="10247" max="10247" width="0" style="199" hidden="1" customWidth="1"/>
    <col min="10248" max="10496" width="8.85546875" style="199"/>
    <col min="10497" max="10499" width="24.140625" style="199" customWidth="1"/>
    <col min="10500" max="10500" width="0" style="199" hidden="1" customWidth="1"/>
    <col min="10501" max="10501" width="10" style="199" bestFit="1" customWidth="1"/>
    <col min="10502" max="10502" width="8.85546875" style="199" customWidth="1"/>
    <col min="10503" max="10503" width="0" style="199" hidden="1" customWidth="1"/>
    <col min="10504" max="10752" width="8.85546875" style="199"/>
    <col min="10753" max="10755" width="24.140625" style="199" customWidth="1"/>
    <col min="10756" max="10756" width="0" style="199" hidden="1" customWidth="1"/>
    <col min="10757" max="10757" width="10" style="199" bestFit="1" customWidth="1"/>
    <col min="10758" max="10758" width="8.85546875" style="199" customWidth="1"/>
    <col min="10759" max="10759" width="0" style="199" hidden="1" customWidth="1"/>
    <col min="10760" max="11008" width="8.85546875" style="199"/>
    <col min="11009" max="11011" width="24.140625" style="199" customWidth="1"/>
    <col min="11012" max="11012" width="0" style="199" hidden="1" customWidth="1"/>
    <col min="11013" max="11013" width="10" style="199" bestFit="1" customWidth="1"/>
    <col min="11014" max="11014" width="8.85546875" style="199" customWidth="1"/>
    <col min="11015" max="11015" width="0" style="199" hidden="1" customWidth="1"/>
    <col min="11016" max="11264" width="8.85546875" style="199"/>
    <col min="11265" max="11267" width="24.140625" style="199" customWidth="1"/>
    <col min="11268" max="11268" width="0" style="199" hidden="1" customWidth="1"/>
    <col min="11269" max="11269" width="10" style="199" bestFit="1" customWidth="1"/>
    <col min="11270" max="11270" width="8.85546875" style="199" customWidth="1"/>
    <col min="11271" max="11271" width="0" style="199" hidden="1" customWidth="1"/>
    <col min="11272" max="11520" width="8.85546875" style="199"/>
    <col min="11521" max="11523" width="24.140625" style="199" customWidth="1"/>
    <col min="11524" max="11524" width="0" style="199" hidden="1" customWidth="1"/>
    <col min="11525" max="11525" width="10" style="199" bestFit="1" customWidth="1"/>
    <col min="11526" max="11526" width="8.85546875" style="199" customWidth="1"/>
    <col min="11527" max="11527" width="0" style="199" hidden="1" customWidth="1"/>
    <col min="11528" max="11776" width="8.85546875" style="199"/>
    <col min="11777" max="11779" width="24.140625" style="199" customWidth="1"/>
    <col min="11780" max="11780" width="0" style="199" hidden="1" customWidth="1"/>
    <col min="11781" max="11781" width="10" style="199" bestFit="1" customWidth="1"/>
    <col min="11782" max="11782" width="8.85546875" style="199" customWidth="1"/>
    <col min="11783" max="11783" width="0" style="199" hidden="1" customWidth="1"/>
    <col min="11784" max="12032" width="8.85546875" style="199"/>
    <col min="12033" max="12035" width="24.140625" style="199" customWidth="1"/>
    <col min="12036" max="12036" width="0" style="199" hidden="1" customWidth="1"/>
    <col min="12037" max="12037" width="10" style="199" bestFit="1" customWidth="1"/>
    <col min="12038" max="12038" width="8.85546875" style="199" customWidth="1"/>
    <col min="12039" max="12039" width="0" style="199" hidden="1" customWidth="1"/>
    <col min="12040" max="12288" width="8.85546875" style="199"/>
    <col min="12289" max="12291" width="24.140625" style="199" customWidth="1"/>
    <col min="12292" max="12292" width="0" style="199" hidden="1" customWidth="1"/>
    <col min="12293" max="12293" width="10" style="199" bestFit="1" customWidth="1"/>
    <col min="12294" max="12294" width="8.85546875" style="199" customWidth="1"/>
    <col min="12295" max="12295" width="0" style="199" hidden="1" customWidth="1"/>
    <col min="12296" max="12544" width="8.85546875" style="199"/>
    <col min="12545" max="12547" width="24.140625" style="199" customWidth="1"/>
    <col min="12548" max="12548" width="0" style="199" hidden="1" customWidth="1"/>
    <col min="12549" max="12549" width="10" style="199" bestFit="1" customWidth="1"/>
    <col min="12550" max="12550" width="8.85546875" style="199" customWidth="1"/>
    <col min="12551" max="12551" width="0" style="199" hidden="1" customWidth="1"/>
    <col min="12552" max="12800" width="8.85546875" style="199"/>
    <col min="12801" max="12803" width="24.140625" style="199" customWidth="1"/>
    <col min="12804" max="12804" width="0" style="199" hidden="1" customWidth="1"/>
    <col min="12805" max="12805" width="10" style="199" bestFit="1" customWidth="1"/>
    <col min="12806" max="12806" width="8.85546875" style="199" customWidth="1"/>
    <col min="12807" max="12807" width="0" style="199" hidden="1" customWidth="1"/>
    <col min="12808" max="13056" width="8.85546875" style="199"/>
    <col min="13057" max="13059" width="24.140625" style="199" customWidth="1"/>
    <col min="13060" max="13060" width="0" style="199" hidden="1" customWidth="1"/>
    <col min="13061" max="13061" width="10" style="199" bestFit="1" customWidth="1"/>
    <col min="13062" max="13062" width="8.85546875" style="199" customWidth="1"/>
    <col min="13063" max="13063" width="0" style="199" hidden="1" customWidth="1"/>
    <col min="13064" max="13312" width="8.85546875" style="199"/>
    <col min="13313" max="13315" width="24.140625" style="199" customWidth="1"/>
    <col min="13316" max="13316" width="0" style="199" hidden="1" customWidth="1"/>
    <col min="13317" max="13317" width="10" style="199" bestFit="1" customWidth="1"/>
    <col min="13318" max="13318" width="8.85546875" style="199" customWidth="1"/>
    <col min="13319" max="13319" width="0" style="199" hidden="1" customWidth="1"/>
    <col min="13320" max="13568" width="8.85546875" style="199"/>
    <col min="13569" max="13571" width="24.140625" style="199" customWidth="1"/>
    <col min="13572" max="13572" width="0" style="199" hidden="1" customWidth="1"/>
    <col min="13573" max="13573" width="10" style="199" bestFit="1" customWidth="1"/>
    <col min="13574" max="13574" width="8.85546875" style="199" customWidth="1"/>
    <col min="13575" max="13575" width="0" style="199" hidden="1" customWidth="1"/>
    <col min="13576" max="13824" width="8.85546875" style="199"/>
    <col min="13825" max="13827" width="24.140625" style="199" customWidth="1"/>
    <col min="13828" max="13828" width="0" style="199" hidden="1" customWidth="1"/>
    <col min="13829" max="13829" width="10" style="199" bestFit="1" customWidth="1"/>
    <col min="13830" max="13830" width="8.85546875" style="199" customWidth="1"/>
    <col min="13831" max="13831" width="0" style="199" hidden="1" customWidth="1"/>
    <col min="13832" max="14080" width="8.85546875" style="199"/>
    <col min="14081" max="14083" width="24.140625" style="199" customWidth="1"/>
    <col min="14084" max="14084" width="0" style="199" hidden="1" customWidth="1"/>
    <col min="14085" max="14085" width="10" style="199" bestFit="1" customWidth="1"/>
    <col min="14086" max="14086" width="8.85546875" style="199" customWidth="1"/>
    <col min="14087" max="14087" width="0" style="199" hidden="1" customWidth="1"/>
    <col min="14088" max="14336" width="8.85546875" style="199"/>
    <col min="14337" max="14339" width="24.140625" style="199" customWidth="1"/>
    <col min="14340" max="14340" width="0" style="199" hidden="1" customWidth="1"/>
    <col min="14341" max="14341" width="10" style="199" bestFit="1" customWidth="1"/>
    <col min="14342" max="14342" width="8.85546875" style="199" customWidth="1"/>
    <col min="14343" max="14343" width="0" style="199" hidden="1" customWidth="1"/>
    <col min="14344" max="14592" width="8.85546875" style="199"/>
    <col min="14593" max="14595" width="24.140625" style="199" customWidth="1"/>
    <col min="14596" max="14596" width="0" style="199" hidden="1" customWidth="1"/>
    <col min="14597" max="14597" width="10" style="199" bestFit="1" customWidth="1"/>
    <col min="14598" max="14598" width="8.85546875" style="199" customWidth="1"/>
    <col min="14599" max="14599" width="0" style="199" hidden="1" customWidth="1"/>
    <col min="14600" max="14848" width="8.85546875" style="199"/>
    <col min="14849" max="14851" width="24.140625" style="199" customWidth="1"/>
    <col min="14852" max="14852" width="0" style="199" hidden="1" customWidth="1"/>
    <col min="14853" max="14853" width="10" style="199" bestFit="1" customWidth="1"/>
    <col min="14854" max="14854" width="8.85546875" style="199" customWidth="1"/>
    <col min="14855" max="14855" width="0" style="199" hidden="1" customWidth="1"/>
    <col min="14856" max="15104" width="8.85546875" style="199"/>
    <col min="15105" max="15107" width="24.140625" style="199" customWidth="1"/>
    <col min="15108" max="15108" width="0" style="199" hidden="1" customWidth="1"/>
    <col min="15109" max="15109" width="10" style="199" bestFit="1" customWidth="1"/>
    <col min="15110" max="15110" width="8.85546875" style="199" customWidth="1"/>
    <col min="15111" max="15111" width="0" style="199" hidden="1" customWidth="1"/>
    <col min="15112" max="15360" width="8.85546875" style="199"/>
    <col min="15361" max="15363" width="24.140625" style="199" customWidth="1"/>
    <col min="15364" max="15364" width="0" style="199" hidden="1" customWidth="1"/>
    <col min="15365" max="15365" width="10" style="199" bestFit="1" customWidth="1"/>
    <col min="15366" max="15366" width="8.85546875" style="199" customWidth="1"/>
    <col min="15367" max="15367" width="0" style="199" hidden="1" customWidth="1"/>
    <col min="15368" max="15616" width="8.85546875" style="199"/>
    <col min="15617" max="15619" width="24.140625" style="199" customWidth="1"/>
    <col min="15620" max="15620" width="0" style="199" hidden="1" customWidth="1"/>
    <col min="15621" max="15621" width="10" style="199" bestFit="1" customWidth="1"/>
    <col min="15622" max="15622" width="8.85546875" style="199" customWidth="1"/>
    <col min="15623" max="15623" width="0" style="199" hidden="1" customWidth="1"/>
    <col min="15624" max="15872" width="8.85546875" style="199"/>
    <col min="15873" max="15875" width="24.140625" style="199" customWidth="1"/>
    <col min="15876" max="15876" width="0" style="199" hidden="1" customWidth="1"/>
    <col min="15877" max="15877" width="10" style="199" bestFit="1" customWidth="1"/>
    <col min="15878" max="15878" width="8.85546875" style="199" customWidth="1"/>
    <col min="15879" max="15879" width="0" style="199" hidden="1" customWidth="1"/>
    <col min="15880" max="16128" width="8.85546875" style="199"/>
    <col min="16129" max="16131" width="24.140625" style="199" customWidth="1"/>
    <col min="16132" max="16132" width="0" style="199" hidden="1" customWidth="1"/>
    <col min="16133" max="16133" width="10" style="199" bestFit="1" customWidth="1"/>
    <col min="16134" max="16134" width="8.85546875" style="199" customWidth="1"/>
    <col min="16135" max="16135" width="0" style="199" hidden="1" customWidth="1"/>
    <col min="16136" max="16384" width="8.85546875" style="199"/>
  </cols>
  <sheetData>
    <row r="1" spans="1:16" ht="20.100000000000001" customHeight="1">
      <c r="A1" s="243" t="s">
        <v>57</v>
      </c>
      <c r="B1" s="244"/>
      <c r="C1" s="245"/>
      <c r="D1" s="197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0.100000000000001" customHeight="1">
      <c r="A2" s="243" t="s">
        <v>212</v>
      </c>
      <c r="B2" s="244"/>
      <c r="C2" s="245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17.25" customHeight="1">
      <c r="A3" s="246"/>
      <c r="B3" s="247"/>
      <c r="C3" s="248"/>
    </row>
    <row r="4" spans="1:16" ht="21.75" customHeight="1">
      <c r="A4" s="382" t="s">
        <v>58</v>
      </c>
      <c r="B4" s="382" t="s">
        <v>219</v>
      </c>
      <c r="C4" s="383" t="s">
        <v>59</v>
      </c>
    </row>
    <row r="5" spans="1:16" ht="15.75" customHeight="1">
      <c r="A5" s="249"/>
      <c r="B5" s="249"/>
      <c r="C5" s="384"/>
    </row>
    <row r="6" spans="1:16" ht="20.100000000000001" customHeight="1">
      <c r="A6" s="385" t="s">
        <v>60</v>
      </c>
      <c r="B6" s="386">
        <v>6655</v>
      </c>
      <c r="C6" s="387">
        <v>97900</v>
      </c>
      <c r="D6" s="201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6" ht="20.100000000000001" customHeight="1">
      <c r="A7" s="250" t="s">
        <v>61</v>
      </c>
      <c r="B7" s="251">
        <v>6486</v>
      </c>
      <c r="C7" s="55">
        <v>108000</v>
      </c>
      <c r="D7" s="201"/>
    </row>
    <row r="8" spans="1:16" ht="20.100000000000001" customHeight="1">
      <c r="A8" s="250" t="s">
        <v>62</v>
      </c>
      <c r="B8" s="251">
        <v>7005</v>
      </c>
      <c r="C8" s="55">
        <v>118000</v>
      </c>
      <c r="D8" s="201"/>
    </row>
    <row r="9" spans="1:16" ht="20.100000000000001" customHeight="1">
      <c r="A9" s="250" t="s">
        <v>63</v>
      </c>
      <c r="B9" s="251">
        <v>6969</v>
      </c>
      <c r="C9" s="55">
        <v>133900</v>
      </c>
      <c r="D9" s="201"/>
    </row>
    <row r="10" spans="1:16" ht="20.100000000000001" customHeight="1">
      <c r="A10" s="250" t="s">
        <v>64</v>
      </c>
      <c r="B10" s="251">
        <v>6136</v>
      </c>
      <c r="C10" s="55">
        <v>164700</v>
      </c>
      <c r="D10" s="201"/>
    </row>
    <row r="11" spans="1:16" ht="20.100000000000001" customHeight="1">
      <c r="A11" s="250" t="s">
        <v>65</v>
      </c>
      <c r="B11" s="251">
        <v>2878</v>
      </c>
      <c r="C11" s="55">
        <v>210700</v>
      </c>
      <c r="D11" s="201"/>
    </row>
    <row r="12" spans="1:16" ht="20.100000000000001" customHeight="1">
      <c r="A12" s="250" t="s">
        <v>66</v>
      </c>
      <c r="B12" s="252">
        <v>2229</v>
      </c>
      <c r="C12" s="55">
        <v>180900</v>
      </c>
      <c r="D12" s="201"/>
    </row>
    <row r="13" spans="1:16" ht="20.100000000000001" customHeight="1">
      <c r="A13" s="250" t="s">
        <v>67</v>
      </c>
      <c r="B13" s="252">
        <v>2272</v>
      </c>
      <c r="C13" s="55">
        <v>164700</v>
      </c>
      <c r="D13" s="201"/>
    </row>
    <row r="14" spans="1:16" ht="20.100000000000001" customHeight="1">
      <c r="A14" s="250" t="s">
        <v>68</v>
      </c>
      <c r="B14" s="252">
        <v>1646</v>
      </c>
      <c r="C14" s="252">
        <v>163900</v>
      </c>
      <c r="D14" s="201"/>
    </row>
    <row r="15" spans="1:16" ht="20.100000000000001" customHeight="1">
      <c r="A15" s="250" t="s">
        <v>69</v>
      </c>
      <c r="B15" s="252">
        <v>1492</v>
      </c>
      <c r="C15" s="252">
        <v>148600</v>
      </c>
      <c r="D15" s="201"/>
    </row>
    <row r="16" spans="1:16" ht="20.100000000000001" customHeight="1">
      <c r="A16" s="250" t="s">
        <v>70</v>
      </c>
      <c r="B16" s="252">
        <v>1201</v>
      </c>
      <c r="C16" s="252">
        <v>144100</v>
      </c>
      <c r="D16" s="201"/>
    </row>
    <row r="17" spans="1:16" ht="20.100000000000001" customHeight="1">
      <c r="A17" s="250" t="s">
        <v>71</v>
      </c>
      <c r="B17" s="252">
        <v>1142</v>
      </c>
      <c r="C17" s="252">
        <v>138100</v>
      </c>
      <c r="D17" s="201"/>
    </row>
    <row r="18" spans="1:16" ht="20.100000000000001" customHeight="1">
      <c r="A18" s="250" t="s">
        <v>72</v>
      </c>
      <c r="B18" s="252">
        <v>1212</v>
      </c>
      <c r="C18" s="252">
        <v>152100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</row>
    <row r="19" spans="1:16" ht="20.100000000000001" customHeight="1">
      <c r="A19" s="250" t="s">
        <v>73</v>
      </c>
      <c r="B19" s="252">
        <v>1239</v>
      </c>
      <c r="C19" s="252">
        <v>157400</v>
      </c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</row>
    <row r="20" spans="1:16" ht="20.100000000000001" customHeight="1">
      <c r="A20" s="250" t="s">
        <v>161</v>
      </c>
      <c r="B20" s="252">
        <v>1216</v>
      </c>
      <c r="C20" s="252">
        <v>157700</v>
      </c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</row>
    <row r="21" spans="1:16" ht="20.100000000000001" customHeight="1">
      <c r="A21" s="253" t="s">
        <v>188</v>
      </c>
      <c r="B21" s="254">
        <v>1416</v>
      </c>
      <c r="C21" s="254">
        <v>163900</v>
      </c>
      <c r="E21" s="258"/>
    </row>
    <row r="22" spans="1:16">
      <c r="A22" s="255"/>
      <c r="B22" s="247"/>
      <c r="C22" s="256" t="s">
        <v>74</v>
      </c>
    </row>
    <row r="23" spans="1:16">
      <c r="A23" s="170" t="s">
        <v>75</v>
      </c>
      <c r="B23" s="247"/>
      <c r="C23" s="248"/>
    </row>
    <row r="24" spans="1:16">
      <c r="A24" s="257" t="s">
        <v>76</v>
      </c>
      <c r="B24" s="247"/>
      <c r="C24" s="248"/>
    </row>
    <row r="25" spans="1:16">
      <c r="A25" s="257" t="s">
        <v>77</v>
      </c>
      <c r="B25" s="247"/>
      <c r="C25" s="248"/>
    </row>
    <row r="26" spans="1:16">
      <c r="A26" s="170" t="s">
        <v>78</v>
      </c>
      <c r="B26" s="247"/>
      <c r="C26" s="248"/>
    </row>
    <row r="27" spans="1:16">
      <c r="A27" s="19"/>
    </row>
    <row r="32" spans="1:16">
      <c r="A32" s="421"/>
      <c r="B32" s="422"/>
      <c r="C32" s="422"/>
    </row>
  </sheetData>
  <mergeCells count="1">
    <mergeCell ref="A32:C32"/>
  </mergeCells>
  <pageMargins left="0.5" right="0.5" top="0.5" bottom="0.5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21"/>
  <sheetViews>
    <sheetView zoomScaleNormal="100" workbookViewId="0">
      <selection sqref="A1:I1"/>
    </sheetView>
  </sheetViews>
  <sheetFormatPr defaultRowHeight="12.75"/>
  <cols>
    <col min="1" max="1" width="42.140625" style="21" customWidth="1"/>
    <col min="2" max="15" width="11.7109375" style="21" customWidth="1"/>
    <col min="16" max="16384" width="9.140625" style="21"/>
  </cols>
  <sheetData>
    <row r="1" spans="1:15" s="22" customFormat="1" ht="20.100000000000001" customHeight="1">
      <c r="A1" s="423" t="s">
        <v>218</v>
      </c>
      <c r="B1" s="424"/>
      <c r="C1" s="424"/>
      <c r="D1" s="424"/>
      <c r="E1" s="424"/>
      <c r="F1" s="424"/>
      <c r="G1" s="424"/>
      <c r="H1" s="424"/>
      <c r="I1" s="424"/>
      <c r="J1" s="20"/>
      <c r="K1" s="20"/>
      <c r="L1" s="20"/>
      <c r="M1" s="21"/>
      <c r="N1" s="21"/>
      <c r="O1" s="21"/>
    </row>
    <row r="2" spans="1:15" s="24" customFormat="1" ht="15" customHeight="1">
      <c r="A2" s="23"/>
      <c r="B2" s="20"/>
      <c r="C2" s="20"/>
      <c r="D2" s="20"/>
      <c r="E2" s="20"/>
      <c r="I2" s="20"/>
      <c r="J2" s="20"/>
      <c r="K2" s="20"/>
      <c r="L2" s="20"/>
      <c r="M2" s="21"/>
      <c r="N2" s="21"/>
      <c r="O2" s="21"/>
    </row>
    <row r="3" spans="1:15" s="25" customFormat="1" ht="24.95" customHeight="1">
      <c r="A3" s="284" t="s">
        <v>1</v>
      </c>
      <c r="B3" s="286" t="s">
        <v>62</v>
      </c>
      <c r="C3" s="286" t="s">
        <v>63</v>
      </c>
      <c r="D3" s="286" t="s">
        <v>64</v>
      </c>
      <c r="E3" s="287" t="s">
        <v>65</v>
      </c>
      <c r="F3" s="287" t="s">
        <v>66</v>
      </c>
      <c r="G3" s="287" t="s">
        <v>67</v>
      </c>
      <c r="H3" s="287" t="s">
        <v>68</v>
      </c>
      <c r="I3" s="287" t="s">
        <v>69</v>
      </c>
      <c r="J3" s="287" t="s">
        <v>70</v>
      </c>
      <c r="K3" s="287" t="s">
        <v>71</v>
      </c>
      <c r="L3" s="287" t="s">
        <v>72</v>
      </c>
      <c r="M3" s="287" t="s">
        <v>73</v>
      </c>
      <c r="N3" s="285" t="s">
        <v>161</v>
      </c>
      <c r="O3" s="285" t="s">
        <v>188</v>
      </c>
    </row>
    <row r="4" spans="1:15" s="24" customFormat="1" ht="15" customHeight="1">
      <c r="A4" s="26"/>
      <c r="B4" s="20"/>
      <c r="C4" s="20"/>
      <c r="D4" s="20"/>
      <c r="E4" s="20"/>
      <c r="J4" s="20"/>
      <c r="K4" s="20"/>
      <c r="L4" s="27"/>
      <c r="M4" s="28"/>
      <c r="N4" s="28"/>
      <c r="O4" s="28"/>
    </row>
    <row r="5" spans="1:15" s="24" customFormat="1" ht="28.5" customHeight="1">
      <c r="A5" s="388" t="s">
        <v>79</v>
      </c>
      <c r="B5" s="288">
        <v>502</v>
      </c>
      <c r="C5" s="288">
        <v>504</v>
      </c>
      <c r="D5" s="288">
        <v>325</v>
      </c>
      <c r="E5" s="288">
        <v>935</v>
      </c>
      <c r="F5" s="288">
        <v>325</v>
      </c>
      <c r="G5" s="289">
        <v>461</v>
      </c>
      <c r="H5" s="289">
        <v>492</v>
      </c>
      <c r="I5" s="290">
        <v>643</v>
      </c>
      <c r="J5" s="288">
        <v>957</v>
      </c>
      <c r="K5" s="291">
        <v>1223</v>
      </c>
      <c r="L5" s="304">
        <v>1140</v>
      </c>
      <c r="M5" s="304">
        <v>728</v>
      </c>
      <c r="N5" s="305">
        <v>699</v>
      </c>
      <c r="O5" s="305">
        <v>803</v>
      </c>
    </row>
    <row r="6" spans="1:15" s="24" customFormat="1" ht="28.5" customHeight="1">
      <c r="A6" s="389" t="s">
        <v>80</v>
      </c>
      <c r="B6" s="292">
        <v>745</v>
      </c>
      <c r="C6" s="292">
        <v>686</v>
      </c>
      <c r="D6" s="292">
        <v>804</v>
      </c>
      <c r="E6" s="292">
        <v>334</v>
      </c>
      <c r="F6" s="292">
        <v>80</v>
      </c>
      <c r="G6" s="293">
        <v>136</v>
      </c>
      <c r="H6" s="293">
        <v>121</v>
      </c>
      <c r="I6" s="294">
        <v>159</v>
      </c>
      <c r="J6" s="292">
        <v>155</v>
      </c>
      <c r="K6" s="292">
        <v>193</v>
      </c>
      <c r="L6" s="292">
        <v>297</v>
      </c>
      <c r="M6" s="292">
        <v>393</v>
      </c>
      <c r="N6" s="293">
        <v>472</v>
      </c>
      <c r="O6" s="293">
        <v>550</v>
      </c>
    </row>
    <row r="7" spans="1:15" s="24" customFormat="1" ht="28.5" customHeight="1">
      <c r="A7" s="389" t="s">
        <v>81</v>
      </c>
      <c r="B7" s="292" t="s">
        <v>82</v>
      </c>
      <c r="C7" s="292" t="s">
        <v>82</v>
      </c>
      <c r="D7" s="292" t="s">
        <v>82</v>
      </c>
      <c r="E7" s="292">
        <v>19</v>
      </c>
      <c r="F7" s="292">
        <v>23</v>
      </c>
      <c r="G7" s="293">
        <v>51</v>
      </c>
      <c r="H7" s="293">
        <v>32</v>
      </c>
      <c r="I7" s="294">
        <v>59</v>
      </c>
      <c r="J7" s="292">
        <v>75</v>
      </c>
      <c r="K7" s="292">
        <v>132</v>
      </c>
      <c r="L7" s="292">
        <v>126</v>
      </c>
      <c r="M7" s="292">
        <v>159</v>
      </c>
      <c r="N7" s="293">
        <v>111</v>
      </c>
      <c r="O7" s="293">
        <v>131</v>
      </c>
    </row>
    <row r="8" spans="1:15" s="24" customFormat="1" ht="28.5" customHeight="1">
      <c r="A8" s="389" t="s">
        <v>83</v>
      </c>
      <c r="B8" s="295">
        <v>3903</v>
      </c>
      <c r="C8" s="295">
        <v>3721</v>
      </c>
      <c r="D8" s="295">
        <v>3242</v>
      </c>
      <c r="E8" s="295">
        <v>3843</v>
      </c>
      <c r="F8" s="295">
        <v>4088</v>
      </c>
      <c r="G8" s="296">
        <v>4413</v>
      </c>
      <c r="H8" s="296">
        <v>4784</v>
      </c>
      <c r="I8" s="297">
        <v>5220</v>
      </c>
      <c r="J8" s="295">
        <v>5960</v>
      </c>
      <c r="K8" s="295">
        <v>6739</v>
      </c>
      <c r="L8" s="295">
        <v>7559</v>
      </c>
      <c r="M8" s="295">
        <v>8014</v>
      </c>
      <c r="N8" s="296">
        <v>8226</v>
      </c>
      <c r="O8" s="296">
        <v>8439</v>
      </c>
    </row>
    <row r="9" spans="1:15" s="24" customFormat="1" ht="28.5" customHeight="1">
      <c r="A9" s="389" t="s">
        <v>84</v>
      </c>
      <c r="B9" s="292">
        <v>12.6</v>
      </c>
      <c r="C9" s="292">
        <v>7.2</v>
      </c>
      <c r="D9" s="292">
        <v>4.2</v>
      </c>
      <c r="E9" s="298">
        <v>19</v>
      </c>
      <c r="F9" s="298">
        <v>15</v>
      </c>
      <c r="G9" s="299">
        <v>15</v>
      </c>
      <c r="H9" s="299">
        <v>18</v>
      </c>
      <c r="I9" s="300">
        <v>28.3</v>
      </c>
      <c r="J9" s="298">
        <v>38</v>
      </c>
      <c r="K9" s="298">
        <v>51.5</v>
      </c>
      <c r="L9" s="298">
        <v>50</v>
      </c>
      <c r="M9" s="298">
        <v>29.75</v>
      </c>
      <c r="N9" s="299">
        <v>27.5</v>
      </c>
      <c r="O9" s="299">
        <v>31.2</v>
      </c>
    </row>
    <row r="10" spans="1:15" s="24" customFormat="1" ht="28.5" customHeight="1">
      <c r="A10" s="390" t="s">
        <v>85</v>
      </c>
      <c r="B10" s="301">
        <v>77000</v>
      </c>
      <c r="C10" s="302">
        <v>86750</v>
      </c>
      <c r="D10" s="302">
        <v>113950</v>
      </c>
      <c r="E10" s="302">
        <v>167500</v>
      </c>
      <c r="F10" s="302">
        <v>150000</v>
      </c>
      <c r="G10" s="303">
        <v>128000</v>
      </c>
      <c r="H10" s="303">
        <v>124950</v>
      </c>
      <c r="I10" s="301">
        <v>119725</v>
      </c>
      <c r="J10" s="302">
        <v>110000</v>
      </c>
      <c r="K10" s="302">
        <v>110000</v>
      </c>
      <c r="L10" s="302">
        <v>115000</v>
      </c>
      <c r="M10" s="302">
        <v>119500</v>
      </c>
      <c r="N10" s="303">
        <v>119950</v>
      </c>
      <c r="O10" s="303">
        <v>123950</v>
      </c>
    </row>
    <row r="11" spans="1:15" s="30" customFormat="1" ht="13.9" customHeight="1">
      <c r="A11" s="31"/>
      <c r="B11" s="32"/>
      <c r="C11" s="32"/>
      <c r="D11" s="32"/>
      <c r="E11" s="33"/>
      <c r="F11" s="34"/>
      <c r="G11" s="34"/>
      <c r="H11" s="24"/>
      <c r="I11" s="24"/>
      <c r="J11" s="24"/>
      <c r="K11" s="24"/>
      <c r="M11" s="24"/>
      <c r="N11" s="306"/>
      <c r="O11" s="306" t="s">
        <v>202</v>
      </c>
    </row>
    <row r="12" spans="1:15">
      <c r="A12" s="31" t="s">
        <v>75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4"/>
    </row>
    <row r="13" spans="1:15">
      <c r="A13" s="31" t="s">
        <v>86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30"/>
    </row>
    <row r="14" spans="1:15">
      <c r="A14" s="35" t="s">
        <v>87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5">
      <c r="A15" s="36" t="s">
        <v>88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5">
      <c r="A16" s="36" t="s">
        <v>89</v>
      </c>
      <c r="B16" s="20"/>
      <c r="C16" s="20"/>
      <c r="D16" s="20"/>
      <c r="E16" s="20"/>
      <c r="F16" s="20"/>
      <c r="G16" s="37"/>
      <c r="H16" s="37"/>
      <c r="I16" s="37"/>
      <c r="J16" s="37"/>
      <c r="K16" s="37"/>
      <c r="L16" s="20"/>
    </row>
    <row r="17" spans="1:12">
      <c r="A17" s="36" t="s">
        <v>186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38" t="s">
        <v>90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38" t="s">
        <v>91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</sheetData>
  <mergeCells count="1">
    <mergeCell ref="A1:I1"/>
  </mergeCells>
  <pageMargins left="0.51181102362204722" right="0.51181102362204722" top="0.51181102362204722" bottom="0.98425196850393704" header="0.51181102362204722" footer="0.51181102362204722"/>
  <pageSetup paperSize="9" scale="65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0"/>
  <sheetViews>
    <sheetView zoomScaleNormal="100" workbookViewId="0">
      <selection sqref="A1:J1"/>
    </sheetView>
  </sheetViews>
  <sheetFormatPr defaultRowHeight="12.75"/>
  <cols>
    <col min="1" max="1" width="8.5703125" style="52" customWidth="1"/>
    <col min="2" max="2" width="12.140625" style="52" customWidth="1"/>
    <col min="3" max="3" width="12.140625" style="103" customWidth="1"/>
    <col min="4" max="11" width="12.140625" style="52" customWidth="1"/>
    <col min="12" max="256" width="9.140625" style="52"/>
    <col min="257" max="257" width="8.5703125" style="52" customWidth="1"/>
    <col min="258" max="267" width="12.140625" style="52" customWidth="1"/>
    <col min="268" max="512" width="9.140625" style="52"/>
    <col min="513" max="513" width="8.5703125" style="52" customWidth="1"/>
    <col min="514" max="523" width="12.140625" style="52" customWidth="1"/>
    <col min="524" max="768" width="9.140625" style="52"/>
    <col min="769" max="769" width="8.5703125" style="52" customWidth="1"/>
    <col min="770" max="779" width="12.140625" style="52" customWidth="1"/>
    <col min="780" max="1024" width="9.140625" style="52"/>
    <col min="1025" max="1025" width="8.5703125" style="52" customWidth="1"/>
    <col min="1026" max="1035" width="12.140625" style="52" customWidth="1"/>
    <col min="1036" max="1280" width="9.140625" style="52"/>
    <col min="1281" max="1281" width="8.5703125" style="52" customWidth="1"/>
    <col min="1282" max="1291" width="12.140625" style="52" customWidth="1"/>
    <col min="1292" max="1536" width="9.140625" style="52"/>
    <col min="1537" max="1537" width="8.5703125" style="52" customWidth="1"/>
    <col min="1538" max="1547" width="12.140625" style="52" customWidth="1"/>
    <col min="1548" max="1792" width="9.140625" style="52"/>
    <col min="1793" max="1793" width="8.5703125" style="52" customWidth="1"/>
    <col min="1794" max="1803" width="12.140625" style="52" customWidth="1"/>
    <col min="1804" max="2048" width="9.140625" style="52"/>
    <col min="2049" max="2049" width="8.5703125" style="52" customWidth="1"/>
    <col min="2050" max="2059" width="12.140625" style="52" customWidth="1"/>
    <col min="2060" max="2304" width="9.140625" style="52"/>
    <col min="2305" max="2305" width="8.5703125" style="52" customWidth="1"/>
    <col min="2306" max="2315" width="12.140625" style="52" customWidth="1"/>
    <col min="2316" max="2560" width="9.140625" style="52"/>
    <col min="2561" max="2561" width="8.5703125" style="52" customWidth="1"/>
    <col min="2562" max="2571" width="12.140625" style="52" customWidth="1"/>
    <col min="2572" max="2816" width="9.140625" style="52"/>
    <col min="2817" max="2817" width="8.5703125" style="52" customWidth="1"/>
    <col min="2818" max="2827" width="12.140625" style="52" customWidth="1"/>
    <col min="2828" max="3072" width="9.140625" style="52"/>
    <col min="3073" max="3073" width="8.5703125" style="52" customWidth="1"/>
    <col min="3074" max="3083" width="12.140625" style="52" customWidth="1"/>
    <col min="3084" max="3328" width="9.140625" style="52"/>
    <col min="3329" max="3329" width="8.5703125" style="52" customWidth="1"/>
    <col min="3330" max="3339" width="12.140625" style="52" customWidth="1"/>
    <col min="3340" max="3584" width="9.140625" style="52"/>
    <col min="3585" max="3585" width="8.5703125" style="52" customWidth="1"/>
    <col min="3586" max="3595" width="12.140625" style="52" customWidth="1"/>
    <col min="3596" max="3840" width="9.140625" style="52"/>
    <col min="3841" max="3841" width="8.5703125" style="52" customWidth="1"/>
    <col min="3842" max="3851" width="12.140625" style="52" customWidth="1"/>
    <col min="3852" max="4096" width="9.140625" style="52"/>
    <col min="4097" max="4097" width="8.5703125" style="52" customWidth="1"/>
    <col min="4098" max="4107" width="12.140625" style="52" customWidth="1"/>
    <col min="4108" max="4352" width="9.140625" style="52"/>
    <col min="4353" max="4353" width="8.5703125" style="52" customWidth="1"/>
    <col min="4354" max="4363" width="12.140625" style="52" customWidth="1"/>
    <col min="4364" max="4608" width="9.140625" style="52"/>
    <col min="4609" max="4609" width="8.5703125" style="52" customWidth="1"/>
    <col min="4610" max="4619" width="12.140625" style="52" customWidth="1"/>
    <col min="4620" max="4864" width="9.140625" style="52"/>
    <col min="4865" max="4865" width="8.5703125" style="52" customWidth="1"/>
    <col min="4866" max="4875" width="12.140625" style="52" customWidth="1"/>
    <col min="4876" max="5120" width="9.140625" style="52"/>
    <col min="5121" max="5121" width="8.5703125" style="52" customWidth="1"/>
    <col min="5122" max="5131" width="12.140625" style="52" customWidth="1"/>
    <col min="5132" max="5376" width="9.140625" style="52"/>
    <col min="5377" max="5377" width="8.5703125" style="52" customWidth="1"/>
    <col min="5378" max="5387" width="12.140625" style="52" customWidth="1"/>
    <col min="5388" max="5632" width="9.140625" style="52"/>
    <col min="5633" max="5633" width="8.5703125" style="52" customWidth="1"/>
    <col min="5634" max="5643" width="12.140625" style="52" customWidth="1"/>
    <col min="5644" max="5888" width="9.140625" style="52"/>
    <col min="5889" max="5889" width="8.5703125" style="52" customWidth="1"/>
    <col min="5890" max="5899" width="12.140625" style="52" customWidth="1"/>
    <col min="5900" max="6144" width="9.140625" style="52"/>
    <col min="6145" max="6145" width="8.5703125" style="52" customWidth="1"/>
    <col min="6146" max="6155" width="12.140625" style="52" customWidth="1"/>
    <col min="6156" max="6400" width="9.140625" style="52"/>
    <col min="6401" max="6401" width="8.5703125" style="52" customWidth="1"/>
    <col min="6402" max="6411" width="12.140625" style="52" customWidth="1"/>
    <col min="6412" max="6656" width="9.140625" style="52"/>
    <col min="6657" max="6657" width="8.5703125" style="52" customWidth="1"/>
    <col min="6658" max="6667" width="12.140625" style="52" customWidth="1"/>
    <col min="6668" max="6912" width="9.140625" style="52"/>
    <col min="6913" max="6913" width="8.5703125" style="52" customWidth="1"/>
    <col min="6914" max="6923" width="12.140625" style="52" customWidth="1"/>
    <col min="6924" max="7168" width="9.140625" style="52"/>
    <col min="7169" max="7169" width="8.5703125" style="52" customWidth="1"/>
    <col min="7170" max="7179" width="12.140625" style="52" customWidth="1"/>
    <col min="7180" max="7424" width="9.140625" style="52"/>
    <col min="7425" max="7425" width="8.5703125" style="52" customWidth="1"/>
    <col min="7426" max="7435" width="12.140625" style="52" customWidth="1"/>
    <col min="7436" max="7680" width="9.140625" style="52"/>
    <col min="7681" max="7681" width="8.5703125" style="52" customWidth="1"/>
    <col min="7682" max="7691" width="12.140625" style="52" customWidth="1"/>
    <col min="7692" max="7936" width="9.140625" style="52"/>
    <col min="7937" max="7937" width="8.5703125" style="52" customWidth="1"/>
    <col min="7938" max="7947" width="12.140625" style="52" customWidth="1"/>
    <col min="7948" max="8192" width="9.140625" style="52"/>
    <col min="8193" max="8193" width="8.5703125" style="52" customWidth="1"/>
    <col min="8194" max="8203" width="12.140625" style="52" customWidth="1"/>
    <col min="8204" max="8448" width="9.140625" style="52"/>
    <col min="8449" max="8449" width="8.5703125" style="52" customWidth="1"/>
    <col min="8450" max="8459" width="12.140625" style="52" customWidth="1"/>
    <col min="8460" max="8704" width="9.140625" style="52"/>
    <col min="8705" max="8705" width="8.5703125" style="52" customWidth="1"/>
    <col min="8706" max="8715" width="12.140625" style="52" customWidth="1"/>
    <col min="8716" max="8960" width="9.140625" style="52"/>
    <col min="8961" max="8961" width="8.5703125" style="52" customWidth="1"/>
    <col min="8962" max="8971" width="12.140625" style="52" customWidth="1"/>
    <col min="8972" max="9216" width="9.140625" style="52"/>
    <col min="9217" max="9217" width="8.5703125" style="52" customWidth="1"/>
    <col min="9218" max="9227" width="12.140625" style="52" customWidth="1"/>
    <col min="9228" max="9472" width="9.140625" style="52"/>
    <col min="9473" max="9473" width="8.5703125" style="52" customWidth="1"/>
    <col min="9474" max="9483" width="12.140625" style="52" customWidth="1"/>
    <col min="9484" max="9728" width="9.140625" style="52"/>
    <col min="9729" max="9729" width="8.5703125" style="52" customWidth="1"/>
    <col min="9730" max="9739" width="12.140625" style="52" customWidth="1"/>
    <col min="9740" max="9984" width="9.140625" style="52"/>
    <col min="9985" max="9985" width="8.5703125" style="52" customWidth="1"/>
    <col min="9986" max="9995" width="12.140625" style="52" customWidth="1"/>
    <col min="9996" max="10240" width="9.140625" style="52"/>
    <col min="10241" max="10241" width="8.5703125" style="52" customWidth="1"/>
    <col min="10242" max="10251" width="12.140625" style="52" customWidth="1"/>
    <col min="10252" max="10496" width="9.140625" style="52"/>
    <col min="10497" max="10497" width="8.5703125" style="52" customWidth="1"/>
    <col min="10498" max="10507" width="12.140625" style="52" customWidth="1"/>
    <col min="10508" max="10752" width="9.140625" style="52"/>
    <col min="10753" max="10753" width="8.5703125" style="52" customWidth="1"/>
    <col min="10754" max="10763" width="12.140625" style="52" customWidth="1"/>
    <col min="10764" max="11008" width="9.140625" style="52"/>
    <col min="11009" max="11009" width="8.5703125" style="52" customWidth="1"/>
    <col min="11010" max="11019" width="12.140625" style="52" customWidth="1"/>
    <col min="11020" max="11264" width="9.140625" style="52"/>
    <col min="11265" max="11265" width="8.5703125" style="52" customWidth="1"/>
    <col min="11266" max="11275" width="12.140625" style="52" customWidth="1"/>
    <col min="11276" max="11520" width="9.140625" style="52"/>
    <col min="11521" max="11521" width="8.5703125" style="52" customWidth="1"/>
    <col min="11522" max="11531" width="12.140625" style="52" customWidth="1"/>
    <col min="11532" max="11776" width="9.140625" style="52"/>
    <col min="11777" max="11777" width="8.5703125" style="52" customWidth="1"/>
    <col min="11778" max="11787" width="12.140625" style="52" customWidth="1"/>
    <col min="11788" max="12032" width="9.140625" style="52"/>
    <col min="12033" max="12033" width="8.5703125" style="52" customWidth="1"/>
    <col min="12034" max="12043" width="12.140625" style="52" customWidth="1"/>
    <col min="12044" max="12288" width="9.140625" style="52"/>
    <col min="12289" max="12289" width="8.5703125" style="52" customWidth="1"/>
    <col min="12290" max="12299" width="12.140625" style="52" customWidth="1"/>
    <col min="12300" max="12544" width="9.140625" style="52"/>
    <col min="12545" max="12545" width="8.5703125" style="52" customWidth="1"/>
    <col min="12546" max="12555" width="12.140625" style="52" customWidth="1"/>
    <col min="12556" max="12800" width="9.140625" style="52"/>
    <col min="12801" max="12801" width="8.5703125" style="52" customWidth="1"/>
    <col min="12802" max="12811" width="12.140625" style="52" customWidth="1"/>
    <col min="12812" max="13056" width="9.140625" style="52"/>
    <col min="13057" max="13057" width="8.5703125" style="52" customWidth="1"/>
    <col min="13058" max="13067" width="12.140625" style="52" customWidth="1"/>
    <col min="13068" max="13312" width="9.140625" style="52"/>
    <col min="13313" max="13313" width="8.5703125" style="52" customWidth="1"/>
    <col min="13314" max="13323" width="12.140625" style="52" customWidth="1"/>
    <col min="13324" max="13568" width="9.140625" style="52"/>
    <col min="13569" max="13569" width="8.5703125" style="52" customWidth="1"/>
    <col min="13570" max="13579" width="12.140625" style="52" customWidth="1"/>
    <col min="13580" max="13824" width="9.140625" style="52"/>
    <col min="13825" max="13825" width="8.5703125" style="52" customWidth="1"/>
    <col min="13826" max="13835" width="12.140625" style="52" customWidth="1"/>
    <col min="13836" max="14080" width="9.140625" style="52"/>
    <col min="14081" max="14081" width="8.5703125" style="52" customWidth="1"/>
    <col min="14082" max="14091" width="12.140625" style="52" customWidth="1"/>
    <col min="14092" max="14336" width="9.140625" style="52"/>
    <col min="14337" max="14337" width="8.5703125" style="52" customWidth="1"/>
    <col min="14338" max="14347" width="12.140625" style="52" customWidth="1"/>
    <col min="14348" max="14592" width="9.140625" style="52"/>
    <col min="14593" max="14593" width="8.5703125" style="52" customWidth="1"/>
    <col min="14594" max="14603" width="12.140625" style="52" customWidth="1"/>
    <col min="14604" max="14848" width="9.140625" style="52"/>
    <col min="14849" max="14849" width="8.5703125" style="52" customWidth="1"/>
    <col min="14850" max="14859" width="12.140625" style="52" customWidth="1"/>
    <col min="14860" max="15104" width="9.140625" style="52"/>
    <col min="15105" max="15105" width="8.5703125" style="52" customWidth="1"/>
    <col min="15106" max="15115" width="12.140625" style="52" customWidth="1"/>
    <col min="15116" max="15360" width="9.140625" style="52"/>
    <col min="15361" max="15361" width="8.5703125" style="52" customWidth="1"/>
    <col min="15362" max="15371" width="12.140625" style="52" customWidth="1"/>
    <col min="15372" max="15616" width="9.140625" style="52"/>
    <col min="15617" max="15617" width="8.5703125" style="52" customWidth="1"/>
    <col min="15618" max="15627" width="12.140625" style="52" customWidth="1"/>
    <col min="15628" max="15872" width="9.140625" style="52"/>
    <col min="15873" max="15873" width="8.5703125" style="52" customWidth="1"/>
    <col min="15874" max="15883" width="12.140625" style="52" customWidth="1"/>
    <col min="15884" max="16128" width="9.140625" style="52"/>
    <col min="16129" max="16129" width="8.5703125" style="52" customWidth="1"/>
    <col min="16130" max="16139" width="12.140625" style="52" customWidth="1"/>
    <col min="16140" max="16384" width="9.140625" style="52"/>
  </cols>
  <sheetData>
    <row r="1" spans="1:13" s="41" customFormat="1" ht="20.25" customHeight="1">
      <c r="A1" s="425" t="s">
        <v>92</v>
      </c>
      <c r="B1" s="426"/>
      <c r="C1" s="426"/>
      <c r="D1" s="426"/>
      <c r="E1" s="426"/>
      <c r="F1" s="426"/>
      <c r="G1" s="426"/>
      <c r="H1" s="426"/>
      <c r="I1" s="426"/>
      <c r="J1" s="426"/>
      <c r="K1" s="40"/>
    </row>
    <row r="2" spans="1:13" s="41" customFormat="1" ht="8.25" customHeight="1">
      <c r="A2" s="42"/>
      <c r="B2" s="43"/>
      <c r="C2" s="44"/>
      <c r="D2" s="43"/>
      <c r="E2" s="43"/>
      <c r="F2" s="43"/>
      <c r="G2" s="43"/>
      <c r="H2" s="43"/>
      <c r="I2" s="43"/>
      <c r="J2" s="43"/>
      <c r="K2" s="40"/>
    </row>
    <row r="3" spans="1:13" s="41" customFormat="1" ht="76.5">
      <c r="A3" s="45" t="s">
        <v>1</v>
      </c>
      <c r="B3" s="46" t="s">
        <v>93</v>
      </c>
      <c r="C3" s="307" t="s">
        <v>94</v>
      </c>
      <c r="D3" s="46" t="s">
        <v>95</v>
      </c>
      <c r="E3" s="47" t="s">
        <v>96</v>
      </c>
      <c r="F3" s="46" t="s">
        <v>97</v>
      </c>
      <c r="G3" s="46" t="s">
        <v>98</v>
      </c>
      <c r="H3" s="46" t="s">
        <v>99</v>
      </c>
      <c r="I3" s="46" t="s">
        <v>100</v>
      </c>
      <c r="J3" s="47" t="s">
        <v>101</v>
      </c>
      <c r="K3" s="48" t="s">
        <v>102</v>
      </c>
    </row>
    <row r="4" spans="1:13" s="41" customFormat="1" ht="13.5" customHeight="1">
      <c r="A4" s="49"/>
      <c r="B4" s="50"/>
      <c r="C4" s="50"/>
      <c r="D4" s="50"/>
      <c r="E4" s="50"/>
      <c r="F4" s="50"/>
      <c r="G4" s="50"/>
      <c r="H4" s="50"/>
      <c r="I4" s="50"/>
      <c r="J4" s="50"/>
      <c r="K4" s="40"/>
    </row>
    <row r="5" spans="1:13" s="41" customFormat="1" ht="20.100000000000001" customHeight="1">
      <c r="A5" s="391">
        <v>1981</v>
      </c>
      <c r="B5" s="53">
        <v>10700</v>
      </c>
      <c r="C5" s="53">
        <v>64</v>
      </c>
      <c r="D5" s="54">
        <v>122</v>
      </c>
      <c r="E5" s="55">
        <v>30</v>
      </c>
      <c r="F5" s="54">
        <v>10000</v>
      </c>
      <c r="G5" s="54">
        <v>7456</v>
      </c>
      <c r="H5" s="56">
        <v>88</v>
      </c>
      <c r="I5" s="57">
        <v>1.51</v>
      </c>
      <c r="J5" s="58">
        <v>14.7</v>
      </c>
      <c r="K5" s="309" t="s">
        <v>82</v>
      </c>
      <c r="M5" s="60"/>
    </row>
    <row r="6" spans="1:13" s="41" customFormat="1" ht="20.100000000000001" customHeight="1">
      <c r="A6" s="391">
        <v>1991</v>
      </c>
      <c r="B6" s="53">
        <v>10600</v>
      </c>
      <c r="C6" s="53">
        <v>55</v>
      </c>
      <c r="D6" s="54">
        <v>234</v>
      </c>
      <c r="E6" s="55">
        <v>28</v>
      </c>
      <c r="F6" s="54">
        <v>21000</v>
      </c>
      <c r="G6" s="54">
        <v>13080</v>
      </c>
      <c r="H6" s="56">
        <v>95</v>
      </c>
      <c r="I6" s="57">
        <v>1.68</v>
      </c>
      <c r="J6" s="58">
        <v>15.2</v>
      </c>
      <c r="K6" s="59" t="s">
        <v>82</v>
      </c>
      <c r="M6" s="60"/>
    </row>
    <row r="7" spans="1:13" s="41" customFormat="1" ht="20.100000000000001" customHeight="1">
      <c r="A7" s="391">
        <v>1996</v>
      </c>
      <c r="B7" s="53">
        <v>13600</v>
      </c>
      <c r="C7" s="53">
        <v>55</v>
      </c>
      <c r="D7" s="54">
        <v>419</v>
      </c>
      <c r="E7" s="55">
        <v>29</v>
      </c>
      <c r="F7" s="54">
        <v>30000</v>
      </c>
      <c r="G7" s="54">
        <v>15204</v>
      </c>
      <c r="H7" s="56">
        <v>95</v>
      </c>
      <c r="I7" s="57">
        <v>1.98</v>
      </c>
      <c r="J7" s="58">
        <v>8.6</v>
      </c>
      <c r="K7" s="59" t="s">
        <v>82</v>
      </c>
      <c r="M7" s="60"/>
    </row>
    <row r="8" spans="1:13" s="41" customFormat="1" ht="20.100000000000001" customHeight="1">
      <c r="A8" s="391">
        <v>2001</v>
      </c>
      <c r="B8" s="53">
        <v>18300</v>
      </c>
      <c r="C8" s="53">
        <v>62</v>
      </c>
      <c r="D8" s="54">
        <v>924</v>
      </c>
      <c r="E8" s="55">
        <v>29</v>
      </c>
      <c r="F8" s="54">
        <v>50000</v>
      </c>
      <c r="G8" s="54">
        <v>21000</v>
      </c>
      <c r="H8" s="56">
        <v>92</v>
      </c>
      <c r="I8" s="57">
        <v>2.36</v>
      </c>
      <c r="J8" s="58">
        <v>12</v>
      </c>
      <c r="K8" s="59" t="s">
        <v>82</v>
      </c>
      <c r="M8" s="60"/>
    </row>
    <row r="9" spans="1:13" s="41" customFormat="1" ht="20.100000000000001" customHeight="1">
      <c r="A9" s="391">
        <v>2002</v>
      </c>
      <c r="B9" s="53">
        <v>15100</v>
      </c>
      <c r="C9" s="53">
        <v>51</v>
      </c>
      <c r="D9" s="54">
        <v>892</v>
      </c>
      <c r="E9" s="55">
        <v>29</v>
      </c>
      <c r="F9" s="54">
        <v>58900</v>
      </c>
      <c r="G9" s="54">
        <v>22528</v>
      </c>
      <c r="H9" s="56">
        <v>90</v>
      </c>
      <c r="I9" s="57">
        <v>2.56</v>
      </c>
      <c r="J9" s="58">
        <v>11</v>
      </c>
      <c r="K9" s="59" t="s">
        <v>82</v>
      </c>
      <c r="M9" s="60"/>
    </row>
    <row r="10" spans="1:13" s="41" customFormat="1" ht="20.100000000000001" customHeight="1">
      <c r="A10" s="391">
        <v>2003</v>
      </c>
      <c r="B10" s="53">
        <v>13400</v>
      </c>
      <c r="C10" s="53">
        <v>39</v>
      </c>
      <c r="D10" s="54">
        <v>819</v>
      </c>
      <c r="E10" s="55">
        <v>31</v>
      </c>
      <c r="F10" s="54">
        <v>60000</v>
      </c>
      <c r="G10" s="54">
        <v>22500</v>
      </c>
      <c r="H10" s="56">
        <v>90</v>
      </c>
      <c r="I10" s="57">
        <v>2.63</v>
      </c>
      <c r="J10" s="58">
        <v>10.5</v>
      </c>
      <c r="K10" s="59" t="s">
        <v>82</v>
      </c>
      <c r="M10" s="60"/>
    </row>
    <row r="11" spans="1:13" s="41" customFormat="1" ht="20.100000000000001" customHeight="1">
      <c r="A11" s="391">
        <v>2004</v>
      </c>
      <c r="B11" s="53">
        <v>10600</v>
      </c>
      <c r="C11" s="53">
        <v>36</v>
      </c>
      <c r="D11" s="54">
        <v>706</v>
      </c>
      <c r="E11" s="55">
        <v>33</v>
      </c>
      <c r="F11" s="54">
        <v>63736</v>
      </c>
      <c r="G11" s="54">
        <v>23084</v>
      </c>
      <c r="H11" s="56">
        <v>90</v>
      </c>
      <c r="I11" s="57">
        <v>2.71</v>
      </c>
      <c r="J11" s="58">
        <v>12.9</v>
      </c>
      <c r="K11" s="59" t="s">
        <v>82</v>
      </c>
      <c r="M11" s="60"/>
    </row>
    <row r="12" spans="1:13" s="41" customFormat="1" ht="20.100000000000001" customHeight="1">
      <c r="A12" s="391">
        <v>2005</v>
      </c>
      <c r="B12" s="53">
        <v>9700</v>
      </c>
      <c r="C12" s="53">
        <v>38</v>
      </c>
      <c r="D12" s="54">
        <v>767</v>
      </c>
      <c r="E12" s="55">
        <v>29</v>
      </c>
      <c r="F12" s="54">
        <v>77192</v>
      </c>
      <c r="G12" s="54">
        <v>26716</v>
      </c>
      <c r="H12" s="56">
        <v>89</v>
      </c>
      <c r="I12" s="57">
        <v>2.85</v>
      </c>
      <c r="J12" s="58">
        <v>14.6</v>
      </c>
      <c r="K12" s="61">
        <v>20.2</v>
      </c>
      <c r="M12" s="60"/>
    </row>
    <row r="13" spans="1:13" s="41" customFormat="1" ht="20.100000000000001" customHeight="1">
      <c r="A13" s="391">
        <v>2006</v>
      </c>
      <c r="B13" s="53">
        <v>9300</v>
      </c>
      <c r="C13" s="53">
        <v>34</v>
      </c>
      <c r="D13" s="54">
        <v>870</v>
      </c>
      <c r="E13" s="55">
        <v>29</v>
      </c>
      <c r="F13" s="54">
        <v>92238</v>
      </c>
      <c r="G13" s="54">
        <v>28144</v>
      </c>
      <c r="H13" s="56">
        <v>85</v>
      </c>
      <c r="I13" s="57">
        <v>3.16</v>
      </c>
      <c r="J13" s="58">
        <v>15.5</v>
      </c>
      <c r="K13" s="61">
        <v>20.7</v>
      </c>
      <c r="M13" s="60"/>
    </row>
    <row r="14" spans="1:13" s="41" customFormat="1" ht="20.100000000000001" customHeight="1">
      <c r="A14" s="391">
        <v>2007</v>
      </c>
      <c r="B14" s="53">
        <v>5700</v>
      </c>
      <c r="C14" s="53">
        <v>32</v>
      </c>
      <c r="D14" s="54">
        <v>680</v>
      </c>
      <c r="E14" s="55">
        <v>28</v>
      </c>
      <c r="F14" s="54">
        <v>117999</v>
      </c>
      <c r="G14" s="54">
        <v>33128</v>
      </c>
      <c r="H14" s="56">
        <v>75</v>
      </c>
      <c r="I14" s="57">
        <v>3.49</v>
      </c>
      <c r="J14" s="58">
        <v>19.600000000000001</v>
      </c>
      <c r="K14" s="61">
        <v>24.3</v>
      </c>
      <c r="M14" s="60"/>
    </row>
    <row r="15" spans="1:13" s="41" customFormat="1" ht="20.100000000000001" customHeight="1">
      <c r="A15" s="391">
        <v>2008</v>
      </c>
      <c r="B15" s="53">
        <v>2900</v>
      </c>
      <c r="C15" s="53">
        <v>38</v>
      </c>
      <c r="D15" s="54">
        <v>340</v>
      </c>
      <c r="E15" s="55">
        <v>28</v>
      </c>
      <c r="F15" s="54">
        <v>110799</v>
      </c>
      <c r="G15" s="54">
        <v>32280</v>
      </c>
      <c r="H15" s="56">
        <v>80</v>
      </c>
      <c r="I15" s="57">
        <v>3.4</v>
      </c>
      <c r="J15" s="58">
        <v>20.7</v>
      </c>
      <c r="K15" s="61">
        <v>25.5</v>
      </c>
      <c r="M15" s="60"/>
    </row>
    <row r="16" spans="1:13" s="41" customFormat="1" ht="20.100000000000001" customHeight="1">
      <c r="A16" s="391">
        <v>2009</v>
      </c>
      <c r="B16" s="53">
        <v>4600</v>
      </c>
      <c r="C16" s="53">
        <v>49</v>
      </c>
      <c r="D16" s="54">
        <v>430</v>
      </c>
      <c r="E16" s="55">
        <v>28</v>
      </c>
      <c r="F16" s="54">
        <v>95000</v>
      </c>
      <c r="G16" s="54">
        <v>28911</v>
      </c>
      <c r="H16" s="56">
        <v>76</v>
      </c>
      <c r="I16" s="57">
        <v>3.26</v>
      </c>
      <c r="J16" s="58">
        <v>14.4</v>
      </c>
      <c r="K16" s="61">
        <v>21.6</v>
      </c>
      <c r="M16" s="60"/>
    </row>
    <row r="17" spans="1:13" s="41" customFormat="1" ht="20.100000000000001" customHeight="1">
      <c r="A17" s="391">
        <v>2010</v>
      </c>
      <c r="B17" s="53">
        <v>4700</v>
      </c>
      <c r="C17" s="53">
        <v>48</v>
      </c>
      <c r="D17" s="54">
        <v>430</v>
      </c>
      <c r="E17" s="55">
        <v>28</v>
      </c>
      <c r="F17" s="54">
        <v>87500</v>
      </c>
      <c r="G17" s="54">
        <v>26398</v>
      </c>
      <c r="H17" s="56">
        <v>82</v>
      </c>
      <c r="I17" s="57">
        <v>3.33</v>
      </c>
      <c r="J17" s="58">
        <v>13.1</v>
      </c>
      <c r="K17" s="61">
        <v>20.2</v>
      </c>
      <c r="M17" s="60"/>
    </row>
    <row r="18" spans="1:13" s="41" customFormat="1" ht="20.100000000000001" customHeight="1">
      <c r="A18" s="391">
        <v>2011</v>
      </c>
      <c r="B18" s="53">
        <v>4700</v>
      </c>
      <c r="C18" s="53">
        <v>53</v>
      </c>
      <c r="D18" s="54">
        <v>420</v>
      </c>
      <c r="E18" s="55">
        <v>28</v>
      </c>
      <c r="F18" s="54">
        <v>80000</v>
      </c>
      <c r="G18" s="54">
        <v>25000</v>
      </c>
      <c r="H18" s="56">
        <v>83</v>
      </c>
      <c r="I18" s="57">
        <v>3.17</v>
      </c>
      <c r="J18" s="58">
        <v>13.4</v>
      </c>
      <c r="K18" s="61">
        <v>19.8</v>
      </c>
      <c r="M18" s="60"/>
    </row>
    <row r="19" spans="1:13" s="41" customFormat="1" ht="20.100000000000001" customHeight="1">
      <c r="A19" s="391">
        <v>2012</v>
      </c>
      <c r="B19" s="53">
        <v>5100</v>
      </c>
      <c r="C19" s="53">
        <v>57</v>
      </c>
      <c r="D19" s="54">
        <v>410</v>
      </c>
      <c r="E19" s="55">
        <v>29</v>
      </c>
      <c r="F19" s="54">
        <v>70983</v>
      </c>
      <c r="G19" s="54">
        <v>23910</v>
      </c>
      <c r="H19" s="56">
        <v>80</v>
      </c>
      <c r="I19" s="57">
        <v>2.99</v>
      </c>
      <c r="J19" s="58">
        <v>13.3</v>
      </c>
      <c r="K19" s="61">
        <v>19.3</v>
      </c>
      <c r="M19" s="60"/>
    </row>
    <row r="20" spans="1:13" s="41" customFormat="1" ht="20.100000000000001" customHeight="1">
      <c r="A20" s="391">
        <v>2013</v>
      </c>
      <c r="B20" s="62">
        <v>6000</v>
      </c>
      <c r="C20" s="62">
        <v>60</v>
      </c>
      <c r="D20" s="63">
        <v>460</v>
      </c>
      <c r="E20" s="55">
        <v>29</v>
      </c>
      <c r="F20" s="63">
        <v>70000</v>
      </c>
      <c r="G20" s="63">
        <v>24756</v>
      </c>
      <c r="H20" s="64">
        <v>80</v>
      </c>
      <c r="I20" s="65">
        <v>2.81</v>
      </c>
      <c r="J20" s="58">
        <v>10.6</v>
      </c>
      <c r="K20" s="61">
        <v>17.2</v>
      </c>
      <c r="M20" s="66"/>
    </row>
    <row r="21" spans="1:13" s="41" customFormat="1" ht="20.100000000000001" customHeight="1">
      <c r="A21" s="391">
        <v>2014</v>
      </c>
      <c r="B21" s="53">
        <v>7400</v>
      </c>
      <c r="C21" s="62">
        <v>57</v>
      </c>
      <c r="D21" s="67">
        <v>620</v>
      </c>
      <c r="E21" s="55">
        <v>29</v>
      </c>
      <c r="F21" s="67">
        <v>78691</v>
      </c>
      <c r="G21" s="63">
        <v>27900</v>
      </c>
      <c r="H21" s="68">
        <v>84</v>
      </c>
      <c r="I21" s="65">
        <v>2.81</v>
      </c>
      <c r="J21" s="58">
        <v>10.6</v>
      </c>
      <c r="K21" s="61">
        <v>16.899999999999999</v>
      </c>
    </row>
    <row r="22" spans="1:13" s="41" customFormat="1" ht="20.100000000000001" customHeight="1">
      <c r="A22" s="392">
        <v>2015</v>
      </c>
      <c r="B22" s="53">
        <v>7400</v>
      </c>
      <c r="C22" s="62">
        <v>57</v>
      </c>
      <c r="D22" s="67">
        <v>650</v>
      </c>
      <c r="E22" s="202">
        <v>30</v>
      </c>
      <c r="F22" s="67">
        <v>83600</v>
      </c>
      <c r="G22" s="63">
        <v>30000</v>
      </c>
      <c r="H22" s="68">
        <v>85</v>
      </c>
      <c r="I22" s="65">
        <v>2.76</v>
      </c>
      <c r="J22" s="58">
        <v>9.1</v>
      </c>
      <c r="K22" s="203">
        <v>16</v>
      </c>
    </row>
    <row r="23" spans="1:13" s="41" customFormat="1" ht="20.100000000000001" customHeight="1">
      <c r="A23" s="392">
        <v>2016</v>
      </c>
      <c r="B23" s="62">
        <v>8100</v>
      </c>
      <c r="C23" s="62">
        <v>58</v>
      </c>
      <c r="D23" s="63">
        <v>780</v>
      </c>
      <c r="E23" s="202">
        <v>30</v>
      </c>
      <c r="F23" s="63">
        <v>92698</v>
      </c>
      <c r="G23" s="63">
        <v>31787</v>
      </c>
      <c r="H23" s="64">
        <v>86</v>
      </c>
      <c r="I23" s="65">
        <v>2.88</v>
      </c>
      <c r="J23" s="58">
        <v>8.4</v>
      </c>
      <c r="K23" s="203">
        <v>15.8</v>
      </c>
    </row>
    <row r="24" spans="1:13" s="41" customFormat="1" ht="20.100000000000001" customHeight="1">
      <c r="A24" s="393">
        <v>2017</v>
      </c>
      <c r="B24" s="69">
        <v>9600</v>
      </c>
      <c r="C24" s="69">
        <v>60</v>
      </c>
      <c r="D24" s="71">
        <v>970</v>
      </c>
      <c r="E24" s="70">
        <v>30</v>
      </c>
      <c r="F24" s="71">
        <v>97000</v>
      </c>
      <c r="G24" s="71">
        <v>32372</v>
      </c>
      <c r="H24" s="204">
        <v>85</v>
      </c>
      <c r="I24" s="72">
        <v>2.95</v>
      </c>
      <c r="J24" s="73">
        <v>7.5</v>
      </c>
      <c r="K24" s="74">
        <v>15.4</v>
      </c>
    </row>
    <row r="25" spans="1:13" s="84" customFormat="1">
      <c r="A25" s="75"/>
      <c r="B25" s="326"/>
      <c r="C25" s="327"/>
      <c r="D25" s="78"/>
      <c r="E25" s="79"/>
      <c r="F25" s="80"/>
      <c r="G25" s="80"/>
      <c r="H25" s="81"/>
      <c r="I25" s="82"/>
      <c r="J25" s="83"/>
      <c r="K25" s="308" t="s">
        <v>187</v>
      </c>
    </row>
    <row r="26" spans="1:13" s="84" customFormat="1" ht="11.25">
      <c r="A26" s="85" t="s">
        <v>103</v>
      </c>
      <c r="B26" s="76"/>
      <c r="C26" s="77"/>
      <c r="D26" s="78"/>
      <c r="E26" s="79"/>
      <c r="F26" s="80"/>
      <c r="G26" s="80"/>
      <c r="H26" s="81"/>
      <c r="I26" s="82"/>
      <c r="J26" s="83"/>
      <c r="K26" s="40"/>
    </row>
    <row r="27" spans="1:13" s="84" customFormat="1" ht="11.25">
      <c r="A27" s="86" t="s">
        <v>104</v>
      </c>
      <c r="B27" s="87"/>
      <c r="C27" s="88"/>
      <c r="D27" s="87"/>
      <c r="E27" s="87"/>
      <c r="F27" s="87"/>
      <c r="G27" s="87"/>
      <c r="H27" s="87"/>
      <c r="I27" s="87"/>
      <c r="J27" s="87"/>
    </row>
    <row r="28" spans="1:13" s="84" customFormat="1" ht="11.25">
      <c r="A28" s="89" t="s">
        <v>105</v>
      </c>
      <c r="B28" s="87"/>
      <c r="C28" s="88"/>
      <c r="D28" s="87"/>
      <c r="E28" s="87"/>
      <c r="F28" s="87"/>
      <c r="G28" s="87"/>
      <c r="H28" s="87"/>
      <c r="I28" s="87"/>
      <c r="J28" s="87"/>
    </row>
    <row r="29" spans="1:13" s="84" customFormat="1" ht="11.25">
      <c r="A29" s="86" t="s">
        <v>106</v>
      </c>
      <c r="B29" s="87"/>
      <c r="C29" s="88"/>
      <c r="D29" s="87"/>
      <c r="E29" s="87"/>
      <c r="F29" s="87"/>
      <c r="G29" s="87"/>
      <c r="H29" s="87"/>
      <c r="I29" s="87"/>
      <c r="J29" s="87"/>
    </row>
    <row r="30" spans="1:13" s="84" customFormat="1" ht="11.25">
      <c r="A30" s="90" t="s">
        <v>107</v>
      </c>
      <c r="B30" s="87"/>
      <c r="C30" s="88"/>
      <c r="D30" s="87"/>
      <c r="E30" s="87"/>
      <c r="F30" s="87"/>
      <c r="G30" s="87"/>
      <c r="H30" s="87"/>
      <c r="I30" s="87"/>
      <c r="J30" s="87"/>
    </row>
    <row r="31" spans="1:13" s="84" customFormat="1" ht="11.25">
      <c r="A31" s="90" t="s">
        <v>108</v>
      </c>
      <c r="B31" s="87"/>
      <c r="C31" s="88"/>
      <c r="D31" s="87"/>
      <c r="E31" s="87"/>
      <c r="F31" s="87"/>
      <c r="G31" s="87"/>
      <c r="H31" s="87"/>
      <c r="I31" s="87"/>
      <c r="J31" s="87"/>
    </row>
    <row r="32" spans="1:13" s="84" customFormat="1" ht="11.25">
      <c r="A32" s="91" t="s">
        <v>109</v>
      </c>
      <c r="B32" s="87"/>
      <c r="C32" s="88"/>
      <c r="D32" s="87"/>
      <c r="E32" s="87"/>
      <c r="F32" s="87"/>
      <c r="G32" s="87"/>
      <c r="H32" s="87"/>
      <c r="I32" s="87"/>
      <c r="J32" s="87"/>
    </row>
    <row r="33" spans="1:11" s="84" customFormat="1" ht="11.25">
      <c r="A33" s="92" t="s">
        <v>110</v>
      </c>
      <c r="B33" s="87"/>
      <c r="C33" s="88"/>
      <c r="D33" s="87"/>
      <c r="E33" s="87"/>
      <c r="F33" s="87"/>
      <c r="G33" s="87"/>
      <c r="H33" s="87"/>
      <c r="I33" s="87"/>
      <c r="J33" s="87"/>
    </row>
    <row r="34" spans="1:11" s="84" customFormat="1" ht="11.25">
      <c r="A34" s="92" t="s">
        <v>111</v>
      </c>
      <c r="B34" s="87"/>
      <c r="C34" s="88"/>
      <c r="D34" s="87"/>
      <c r="E34" s="87"/>
      <c r="F34" s="87"/>
      <c r="G34" s="87"/>
      <c r="H34" s="87"/>
      <c r="I34" s="87"/>
      <c r="J34" s="87"/>
    </row>
    <row r="35" spans="1:11" s="84" customFormat="1" ht="11.25">
      <c r="A35" s="91" t="s">
        <v>112</v>
      </c>
      <c r="B35" s="87"/>
      <c r="C35" s="88"/>
      <c r="D35" s="87"/>
      <c r="E35" s="87"/>
      <c r="F35" s="87"/>
      <c r="G35" s="87"/>
      <c r="H35" s="87"/>
      <c r="I35" s="87"/>
      <c r="K35" s="87"/>
    </row>
    <row r="36" spans="1:11" s="84" customFormat="1" ht="11.25">
      <c r="A36" s="91" t="s">
        <v>113</v>
      </c>
      <c r="B36" s="87"/>
      <c r="C36" s="88"/>
      <c r="D36" s="87"/>
      <c r="E36" s="87"/>
      <c r="F36" s="87"/>
      <c r="G36" s="87"/>
      <c r="H36" s="87"/>
      <c r="I36" s="87"/>
      <c r="K36" s="87"/>
    </row>
    <row r="37" spans="1:11" s="84" customFormat="1" ht="11.25">
      <c r="A37" s="92" t="s">
        <v>114</v>
      </c>
      <c r="B37" s="76"/>
      <c r="C37" s="77"/>
      <c r="D37" s="78"/>
      <c r="E37" s="93"/>
      <c r="F37" s="80"/>
      <c r="G37" s="80"/>
      <c r="H37" s="94"/>
      <c r="I37" s="95"/>
      <c r="J37" s="96"/>
      <c r="K37" s="41"/>
    </row>
    <row r="38" spans="1:11" s="84" customFormat="1" ht="11.25">
      <c r="A38" s="92" t="s">
        <v>115</v>
      </c>
      <c r="B38" s="76"/>
      <c r="C38" s="77"/>
      <c r="D38" s="78"/>
      <c r="E38" s="93"/>
      <c r="F38" s="80"/>
      <c r="G38" s="80"/>
      <c r="H38" s="94"/>
      <c r="I38" s="95"/>
      <c r="J38" s="96"/>
      <c r="K38" s="41"/>
    </row>
    <row r="39" spans="1:11" s="84" customFormat="1" ht="11.25">
      <c r="A39" s="92"/>
      <c r="B39" s="76"/>
      <c r="C39" s="77"/>
      <c r="D39" s="78"/>
      <c r="E39" s="93"/>
      <c r="F39" s="80"/>
      <c r="G39" s="80"/>
      <c r="H39" s="94"/>
      <c r="I39" s="95"/>
      <c r="J39" s="96"/>
      <c r="K39" s="41"/>
    </row>
    <row r="40" spans="1:11" s="84" customFormat="1" ht="11.25">
      <c r="A40" s="97"/>
      <c r="B40" s="76"/>
      <c r="C40" s="77"/>
      <c r="D40" s="78"/>
      <c r="E40" s="93"/>
      <c r="F40" s="80"/>
      <c r="G40" s="80"/>
      <c r="H40" s="94"/>
      <c r="I40" s="95"/>
      <c r="J40" s="96"/>
      <c r="K40" s="41"/>
    </row>
    <row r="41" spans="1:11" s="41" customFormat="1" ht="11.25">
      <c r="A41" s="92"/>
      <c r="B41" s="76"/>
      <c r="C41" s="77"/>
      <c r="D41" s="78"/>
      <c r="E41" s="93"/>
      <c r="F41" s="80"/>
      <c r="G41" s="80"/>
      <c r="H41" s="94"/>
      <c r="I41" s="95"/>
      <c r="J41" s="96"/>
    </row>
    <row r="42" spans="1:11" s="41" customFormat="1" ht="11.25">
      <c r="A42" s="92"/>
      <c r="B42" s="76"/>
      <c r="C42" s="77"/>
      <c r="D42" s="78"/>
      <c r="E42" s="98"/>
      <c r="F42" s="80"/>
      <c r="G42" s="80"/>
      <c r="H42" s="94"/>
      <c r="I42" s="95"/>
      <c r="J42" s="96"/>
    </row>
    <row r="43" spans="1:11" s="41" customFormat="1" ht="11.25">
      <c r="A43" s="99"/>
      <c r="B43" s="76"/>
      <c r="C43" s="77"/>
      <c r="D43" s="78"/>
      <c r="E43" s="98"/>
      <c r="F43" s="80"/>
      <c r="G43" s="80"/>
      <c r="H43" s="94"/>
      <c r="I43" s="95"/>
      <c r="J43" s="96"/>
    </row>
    <row r="44" spans="1:11" s="41" customFormat="1" ht="15.75">
      <c r="A44" s="100"/>
      <c r="B44" s="76"/>
      <c r="C44" s="77"/>
      <c r="D44" s="78"/>
      <c r="E44" s="98"/>
      <c r="F44" s="80"/>
      <c r="G44" s="80"/>
      <c r="H44" s="94"/>
      <c r="I44" s="95"/>
      <c r="J44" s="96"/>
    </row>
    <row r="45" spans="1:11" s="41" customFormat="1" ht="11.25">
      <c r="A45" s="99"/>
      <c r="B45" s="76"/>
      <c r="C45" s="77"/>
      <c r="D45" s="78"/>
      <c r="E45" s="98"/>
      <c r="F45" s="80"/>
      <c r="G45" s="80"/>
      <c r="H45" s="94"/>
      <c r="I45" s="95"/>
      <c r="J45" s="96"/>
    </row>
    <row r="46" spans="1:11" s="41" customFormat="1" ht="11.25">
      <c r="A46" s="99"/>
      <c r="B46" s="76"/>
      <c r="C46" s="77"/>
      <c r="D46" s="78"/>
      <c r="E46" s="98"/>
      <c r="F46" s="80"/>
      <c r="G46" s="80"/>
      <c r="H46" s="94"/>
      <c r="I46" s="95"/>
      <c r="J46" s="96"/>
    </row>
    <row r="47" spans="1:11" s="41" customFormat="1" ht="11.25">
      <c r="A47" s="92"/>
      <c r="B47" s="76"/>
      <c r="C47" s="77"/>
      <c r="D47" s="78"/>
      <c r="E47" s="98"/>
      <c r="F47" s="80"/>
      <c r="G47" s="80"/>
      <c r="H47" s="94"/>
      <c r="I47" s="95"/>
      <c r="J47" s="96"/>
    </row>
    <row r="48" spans="1:11" s="41" customFormat="1" ht="11.25">
      <c r="A48" s="92"/>
      <c r="B48" s="76"/>
      <c r="C48" s="77"/>
      <c r="D48" s="78"/>
      <c r="E48" s="98"/>
      <c r="F48" s="80"/>
      <c r="G48" s="80"/>
      <c r="H48" s="94"/>
      <c r="I48" s="95"/>
      <c r="J48" s="96"/>
    </row>
    <row r="49" spans="1:10" s="41" customFormat="1" ht="11.25">
      <c r="A49" s="99"/>
      <c r="B49" s="76"/>
      <c r="C49" s="77"/>
      <c r="D49" s="78"/>
      <c r="E49" s="98"/>
      <c r="F49" s="80"/>
      <c r="G49" s="80"/>
      <c r="H49" s="94"/>
      <c r="I49" s="95"/>
      <c r="J49" s="96"/>
    </row>
    <row r="50" spans="1:10" s="41" customFormat="1" ht="11.25">
      <c r="A50" s="99"/>
      <c r="B50" s="76"/>
      <c r="C50" s="77"/>
      <c r="D50" s="78"/>
      <c r="E50" s="98"/>
      <c r="F50" s="80"/>
      <c r="G50" s="80"/>
      <c r="H50" s="94"/>
      <c r="I50" s="95"/>
      <c r="J50" s="96"/>
    </row>
    <row r="51" spans="1:10" s="41" customFormat="1" ht="11.25">
      <c r="A51" s="99"/>
      <c r="B51" s="76"/>
      <c r="C51" s="77"/>
      <c r="D51" s="78"/>
      <c r="E51" s="98"/>
      <c r="F51" s="80"/>
      <c r="G51" s="80"/>
      <c r="H51" s="94"/>
      <c r="I51" s="95"/>
      <c r="J51" s="96"/>
    </row>
    <row r="52" spans="1:10" s="41" customFormat="1" ht="11.25">
      <c r="A52" s="99"/>
      <c r="B52" s="76"/>
      <c r="C52" s="77"/>
      <c r="D52" s="78"/>
      <c r="E52" s="98"/>
      <c r="F52" s="80"/>
      <c r="G52" s="80"/>
      <c r="H52" s="94"/>
      <c r="I52" s="95"/>
      <c r="J52" s="96"/>
    </row>
    <row r="53" spans="1:10" s="41" customFormat="1" ht="11.25">
      <c r="A53" s="99"/>
      <c r="B53" s="76"/>
      <c r="C53" s="77"/>
      <c r="D53" s="78"/>
      <c r="E53" s="98"/>
      <c r="F53" s="80"/>
      <c r="G53" s="80"/>
      <c r="H53" s="94"/>
      <c r="I53" s="95"/>
      <c r="J53" s="96"/>
    </row>
    <row r="54" spans="1:10" s="41" customFormat="1" ht="11.25">
      <c r="A54" s="99"/>
      <c r="B54" s="76"/>
      <c r="C54" s="77"/>
      <c r="D54" s="78"/>
      <c r="E54" s="98"/>
      <c r="F54" s="80"/>
      <c r="G54" s="80"/>
      <c r="H54" s="94"/>
      <c r="I54" s="95"/>
      <c r="J54" s="96"/>
    </row>
    <row r="55" spans="1:10" s="41" customFormat="1" ht="11.25">
      <c r="A55" s="99"/>
      <c r="B55" s="76"/>
      <c r="C55" s="77"/>
      <c r="D55" s="78"/>
      <c r="E55" s="101"/>
      <c r="F55" s="80"/>
      <c r="G55" s="80"/>
      <c r="H55" s="94"/>
      <c r="I55" s="95"/>
      <c r="J55" s="96"/>
    </row>
    <row r="56" spans="1:10" s="41" customFormat="1" ht="11.25">
      <c r="A56" s="99"/>
      <c r="B56" s="76"/>
      <c r="C56" s="77"/>
      <c r="D56" s="78"/>
      <c r="E56" s="101"/>
      <c r="F56" s="80"/>
      <c r="G56" s="80"/>
      <c r="H56" s="94"/>
      <c r="I56" s="95"/>
      <c r="J56" s="96"/>
    </row>
    <row r="57" spans="1:10" s="41" customFormat="1" ht="11.25">
      <c r="A57" s="99"/>
      <c r="B57" s="76"/>
      <c r="C57" s="77"/>
      <c r="D57" s="78"/>
      <c r="E57" s="102"/>
      <c r="F57" s="80"/>
      <c r="G57" s="80"/>
      <c r="H57" s="94"/>
      <c r="I57" s="95"/>
      <c r="J57" s="96"/>
    </row>
    <row r="58" spans="1:10" s="41" customFormat="1" ht="11.25">
      <c r="A58" s="99"/>
      <c r="B58" s="76"/>
      <c r="C58" s="77"/>
      <c r="D58" s="78"/>
      <c r="E58" s="102"/>
      <c r="F58" s="80"/>
      <c r="G58" s="80"/>
      <c r="H58" s="94"/>
      <c r="I58" s="95"/>
      <c r="J58" s="96"/>
    </row>
    <row r="59" spans="1:10" s="41" customFormat="1" ht="11.25">
      <c r="A59" s="99"/>
      <c r="B59" s="76"/>
      <c r="C59" s="77"/>
      <c r="D59" s="78"/>
      <c r="E59" s="101"/>
      <c r="F59" s="80"/>
      <c r="G59" s="80"/>
      <c r="H59" s="94"/>
      <c r="I59" s="95"/>
      <c r="J59" s="96"/>
    </row>
    <row r="60" spans="1:10" s="41" customFormat="1" ht="11.25">
      <c r="A60" s="99"/>
      <c r="B60" s="76"/>
      <c r="C60" s="77"/>
      <c r="D60" s="78"/>
      <c r="E60" s="101"/>
      <c r="F60" s="80"/>
      <c r="G60" s="80"/>
      <c r="H60" s="94"/>
      <c r="I60" s="95"/>
      <c r="J60" s="96"/>
    </row>
  </sheetData>
  <mergeCells count="1">
    <mergeCell ref="A1:J1"/>
  </mergeCells>
  <pageMargins left="0.35433070866141736" right="0.35433070866141736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3"/>
  <sheetViews>
    <sheetView zoomScaleNormal="100" zoomScaleSheetLayoutView="100" workbookViewId="0"/>
  </sheetViews>
  <sheetFormatPr defaultRowHeight="12.75"/>
  <cols>
    <col min="1" max="1" width="8.5703125" style="52" customWidth="1"/>
    <col min="2" max="2" width="10.85546875" style="52" customWidth="1"/>
    <col min="3" max="3" width="13.42578125" style="52" customWidth="1"/>
    <col min="4" max="4" width="12.5703125" style="52" customWidth="1"/>
    <col min="5" max="5" width="11.140625" style="52" customWidth="1"/>
    <col min="6" max="6" width="13.42578125" style="52" customWidth="1"/>
    <col min="7" max="7" width="12.42578125" style="52" customWidth="1"/>
    <col min="8" max="11" width="13.42578125" style="52" customWidth="1"/>
    <col min="12" max="12" width="9.140625" style="52" customWidth="1"/>
    <col min="13" max="256" width="9.140625" style="52"/>
    <col min="257" max="257" width="8.5703125" style="52" customWidth="1"/>
    <col min="258" max="258" width="10.85546875" style="52" customWidth="1"/>
    <col min="259" max="259" width="13.42578125" style="52" customWidth="1"/>
    <col min="260" max="260" width="12.5703125" style="52" customWidth="1"/>
    <col min="261" max="261" width="11.140625" style="52" customWidth="1"/>
    <col min="262" max="262" width="13.42578125" style="52" customWidth="1"/>
    <col min="263" max="263" width="12.42578125" style="52" customWidth="1"/>
    <col min="264" max="267" width="13.42578125" style="52" customWidth="1"/>
    <col min="268" max="268" width="9.140625" style="52" customWidth="1"/>
    <col min="269" max="512" width="9.140625" style="52"/>
    <col min="513" max="513" width="8.5703125" style="52" customWidth="1"/>
    <col min="514" max="514" width="10.85546875" style="52" customWidth="1"/>
    <col min="515" max="515" width="13.42578125" style="52" customWidth="1"/>
    <col min="516" max="516" width="12.5703125" style="52" customWidth="1"/>
    <col min="517" max="517" width="11.140625" style="52" customWidth="1"/>
    <col min="518" max="518" width="13.42578125" style="52" customWidth="1"/>
    <col min="519" max="519" width="12.42578125" style="52" customWidth="1"/>
    <col min="520" max="523" width="13.42578125" style="52" customWidth="1"/>
    <col min="524" max="524" width="9.140625" style="52" customWidth="1"/>
    <col min="525" max="768" width="9.140625" style="52"/>
    <col min="769" max="769" width="8.5703125" style="52" customWidth="1"/>
    <col min="770" max="770" width="10.85546875" style="52" customWidth="1"/>
    <col min="771" max="771" width="13.42578125" style="52" customWidth="1"/>
    <col min="772" max="772" width="12.5703125" style="52" customWidth="1"/>
    <col min="773" max="773" width="11.140625" style="52" customWidth="1"/>
    <col min="774" max="774" width="13.42578125" style="52" customWidth="1"/>
    <col min="775" max="775" width="12.42578125" style="52" customWidth="1"/>
    <col min="776" max="779" width="13.42578125" style="52" customWidth="1"/>
    <col min="780" max="780" width="9.140625" style="52" customWidth="1"/>
    <col min="781" max="1024" width="9.140625" style="52"/>
    <col min="1025" max="1025" width="8.5703125" style="52" customWidth="1"/>
    <col min="1026" max="1026" width="10.85546875" style="52" customWidth="1"/>
    <col min="1027" max="1027" width="13.42578125" style="52" customWidth="1"/>
    <col min="1028" max="1028" width="12.5703125" style="52" customWidth="1"/>
    <col min="1029" max="1029" width="11.140625" style="52" customWidth="1"/>
    <col min="1030" max="1030" width="13.42578125" style="52" customWidth="1"/>
    <col min="1031" max="1031" width="12.42578125" style="52" customWidth="1"/>
    <col min="1032" max="1035" width="13.42578125" style="52" customWidth="1"/>
    <col min="1036" max="1036" width="9.140625" style="52" customWidth="1"/>
    <col min="1037" max="1280" width="9.140625" style="52"/>
    <col min="1281" max="1281" width="8.5703125" style="52" customWidth="1"/>
    <col min="1282" max="1282" width="10.85546875" style="52" customWidth="1"/>
    <col min="1283" max="1283" width="13.42578125" style="52" customWidth="1"/>
    <col min="1284" max="1284" width="12.5703125" style="52" customWidth="1"/>
    <col min="1285" max="1285" width="11.140625" style="52" customWidth="1"/>
    <col min="1286" max="1286" width="13.42578125" style="52" customWidth="1"/>
    <col min="1287" max="1287" width="12.42578125" style="52" customWidth="1"/>
    <col min="1288" max="1291" width="13.42578125" style="52" customWidth="1"/>
    <col min="1292" max="1292" width="9.140625" style="52" customWidth="1"/>
    <col min="1293" max="1536" width="9.140625" style="52"/>
    <col min="1537" max="1537" width="8.5703125" style="52" customWidth="1"/>
    <col min="1538" max="1538" width="10.85546875" style="52" customWidth="1"/>
    <col min="1539" max="1539" width="13.42578125" style="52" customWidth="1"/>
    <col min="1540" max="1540" width="12.5703125" style="52" customWidth="1"/>
    <col min="1541" max="1541" width="11.140625" style="52" customWidth="1"/>
    <col min="1542" max="1542" width="13.42578125" style="52" customWidth="1"/>
    <col min="1543" max="1543" width="12.42578125" style="52" customWidth="1"/>
    <col min="1544" max="1547" width="13.42578125" style="52" customWidth="1"/>
    <col min="1548" max="1548" width="9.140625" style="52" customWidth="1"/>
    <col min="1549" max="1792" width="9.140625" style="52"/>
    <col min="1793" max="1793" width="8.5703125" style="52" customWidth="1"/>
    <col min="1794" max="1794" width="10.85546875" style="52" customWidth="1"/>
    <col min="1795" max="1795" width="13.42578125" style="52" customWidth="1"/>
    <col min="1796" max="1796" width="12.5703125" style="52" customWidth="1"/>
    <col min="1797" max="1797" width="11.140625" style="52" customWidth="1"/>
    <col min="1798" max="1798" width="13.42578125" style="52" customWidth="1"/>
    <col min="1799" max="1799" width="12.42578125" style="52" customWidth="1"/>
    <col min="1800" max="1803" width="13.42578125" style="52" customWidth="1"/>
    <col min="1804" max="1804" width="9.140625" style="52" customWidth="1"/>
    <col min="1805" max="2048" width="9.140625" style="52"/>
    <col min="2049" max="2049" width="8.5703125" style="52" customWidth="1"/>
    <col min="2050" max="2050" width="10.85546875" style="52" customWidth="1"/>
    <col min="2051" max="2051" width="13.42578125" style="52" customWidth="1"/>
    <col min="2052" max="2052" width="12.5703125" style="52" customWidth="1"/>
    <col min="2053" max="2053" width="11.140625" style="52" customWidth="1"/>
    <col min="2054" max="2054" width="13.42578125" style="52" customWidth="1"/>
    <col min="2055" max="2055" width="12.42578125" style="52" customWidth="1"/>
    <col min="2056" max="2059" width="13.42578125" style="52" customWidth="1"/>
    <col min="2060" max="2060" width="9.140625" style="52" customWidth="1"/>
    <col min="2061" max="2304" width="9.140625" style="52"/>
    <col min="2305" max="2305" width="8.5703125" style="52" customWidth="1"/>
    <col min="2306" max="2306" width="10.85546875" style="52" customWidth="1"/>
    <col min="2307" max="2307" width="13.42578125" style="52" customWidth="1"/>
    <col min="2308" max="2308" width="12.5703125" style="52" customWidth="1"/>
    <col min="2309" max="2309" width="11.140625" style="52" customWidth="1"/>
    <col min="2310" max="2310" width="13.42578125" style="52" customWidth="1"/>
    <col min="2311" max="2311" width="12.42578125" style="52" customWidth="1"/>
    <col min="2312" max="2315" width="13.42578125" style="52" customWidth="1"/>
    <col min="2316" max="2316" width="9.140625" style="52" customWidth="1"/>
    <col min="2317" max="2560" width="9.140625" style="52"/>
    <col min="2561" max="2561" width="8.5703125" style="52" customWidth="1"/>
    <col min="2562" max="2562" width="10.85546875" style="52" customWidth="1"/>
    <col min="2563" max="2563" width="13.42578125" style="52" customWidth="1"/>
    <col min="2564" max="2564" width="12.5703125" style="52" customWidth="1"/>
    <col min="2565" max="2565" width="11.140625" style="52" customWidth="1"/>
    <col min="2566" max="2566" width="13.42578125" style="52" customWidth="1"/>
    <col min="2567" max="2567" width="12.42578125" style="52" customWidth="1"/>
    <col min="2568" max="2571" width="13.42578125" style="52" customWidth="1"/>
    <col min="2572" max="2572" width="9.140625" style="52" customWidth="1"/>
    <col min="2573" max="2816" width="9.140625" style="52"/>
    <col min="2817" max="2817" width="8.5703125" style="52" customWidth="1"/>
    <col min="2818" max="2818" width="10.85546875" style="52" customWidth="1"/>
    <col min="2819" max="2819" width="13.42578125" style="52" customWidth="1"/>
    <col min="2820" max="2820" width="12.5703125" style="52" customWidth="1"/>
    <col min="2821" max="2821" width="11.140625" style="52" customWidth="1"/>
    <col min="2822" max="2822" width="13.42578125" style="52" customWidth="1"/>
    <col min="2823" max="2823" width="12.42578125" style="52" customWidth="1"/>
    <col min="2824" max="2827" width="13.42578125" style="52" customWidth="1"/>
    <col min="2828" max="2828" width="9.140625" style="52" customWidth="1"/>
    <col min="2829" max="3072" width="9.140625" style="52"/>
    <col min="3073" max="3073" width="8.5703125" style="52" customWidth="1"/>
    <col min="3074" max="3074" width="10.85546875" style="52" customWidth="1"/>
    <col min="3075" max="3075" width="13.42578125" style="52" customWidth="1"/>
    <col min="3076" max="3076" width="12.5703125" style="52" customWidth="1"/>
    <col min="3077" max="3077" width="11.140625" style="52" customWidth="1"/>
    <col min="3078" max="3078" width="13.42578125" style="52" customWidth="1"/>
    <col min="3079" max="3079" width="12.42578125" style="52" customWidth="1"/>
    <col min="3080" max="3083" width="13.42578125" style="52" customWidth="1"/>
    <col min="3084" max="3084" width="9.140625" style="52" customWidth="1"/>
    <col min="3085" max="3328" width="9.140625" style="52"/>
    <col min="3329" max="3329" width="8.5703125" style="52" customWidth="1"/>
    <col min="3330" max="3330" width="10.85546875" style="52" customWidth="1"/>
    <col min="3331" max="3331" width="13.42578125" style="52" customWidth="1"/>
    <col min="3332" max="3332" width="12.5703125" style="52" customWidth="1"/>
    <col min="3333" max="3333" width="11.140625" style="52" customWidth="1"/>
    <col min="3334" max="3334" width="13.42578125" style="52" customWidth="1"/>
    <col min="3335" max="3335" width="12.42578125" style="52" customWidth="1"/>
    <col min="3336" max="3339" width="13.42578125" style="52" customWidth="1"/>
    <col min="3340" max="3340" width="9.140625" style="52" customWidth="1"/>
    <col min="3341" max="3584" width="9.140625" style="52"/>
    <col min="3585" max="3585" width="8.5703125" style="52" customWidth="1"/>
    <col min="3586" max="3586" width="10.85546875" style="52" customWidth="1"/>
    <col min="3587" max="3587" width="13.42578125" style="52" customWidth="1"/>
    <col min="3588" max="3588" width="12.5703125" style="52" customWidth="1"/>
    <col min="3589" max="3589" width="11.140625" style="52" customWidth="1"/>
    <col min="3590" max="3590" width="13.42578125" style="52" customWidth="1"/>
    <col min="3591" max="3591" width="12.42578125" style="52" customWidth="1"/>
    <col min="3592" max="3595" width="13.42578125" style="52" customWidth="1"/>
    <col min="3596" max="3596" width="9.140625" style="52" customWidth="1"/>
    <col min="3597" max="3840" width="9.140625" style="52"/>
    <col min="3841" max="3841" width="8.5703125" style="52" customWidth="1"/>
    <col min="3842" max="3842" width="10.85546875" style="52" customWidth="1"/>
    <col min="3843" max="3843" width="13.42578125" style="52" customWidth="1"/>
    <col min="3844" max="3844" width="12.5703125" style="52" customWidth="1"/>
    <col min="3845" max="3845" width="11.140625" style="52" customWidth="1"/>
    <col min="3846" max="3846" width="13.42578125" style="52" customWidth="1"/>
    <col min="3847" max="3847" width="12.42578125" style="52" customWidth="1"/>
    <col min="3848" max="3851" width="13.42578125" style="52" customWidth="1"/>
    <col min="3852" max="3852" width="9.140625" style="52" customWidth="1"/>
    <col min="3853" max="4096" width="9.140625" style="52"/>
    <col min="4097" max="4097" width="8.5703125" style="52" customWidth="1"/>
    <col min="4098" max="4098" width="10.85546875" style="52" customWidth="1"/>
    <col min="4099" max="4099" width="13.42578125" style="52" customWidth="1"/>
    <col min="4100" max="4100" width="12.5703125" style="52" customWidth="1"/>
    <col min="4101" max="4101" width="11.140625" style="52" customWidth="1"/>
    <col min="4102" max="4102" width="13.42578125" style="52" customWidth="1"/>
    <col min="4103" max="4103" width="12.42578125" style="52" customWidth="1"/>
    <col min="4104" max="4107" width="13.42578125" style="52" customWidth="1"/>
    <col min="4108" max="4108" width="9.140625" style="52" customWidth="1"/>
    <col min="4109" max="4352" width="9.140625" style="52"/>
    <col min="4353" max="4353" width="8.5703125" style="52" customWidth="1"/>
    <col min="4354" max="4354" width="10.85546875" style="52" customWidth="1"/>
    <col min="4355" max="4355" width="13.42578125" style="52" customWidth="1"/>
    <col min="4356" max="4356" width="12.5703125" style="52" customWidth="1"/>
    <col min="4357" max="4357" width="11.140625" style="52" customWidth="1"/>
    <col min="4358" max="4358" width="13.42578125" style="52" customWidth="1"/>
    <col min="4359" max="4359" width="12.42578125" style="52" customWidth="1"/>
    <col min="4360" max="4363" width="13.42578125" style="52" customWidth="1"/>
    <col min="4364" max="4364" width="9.140625" style="52" customWidth="1"/>
    <col min="4365" max="4608" width="9.140625" style="52"/>
    <col min="4609" max="4609" width="8.5703125" style="52" customWidth="1"/>
    <col min="4610" max="4610" width="10.85546875" style="52" customWidth="1"/>
    <col min="4611" max="4611" width="13.42578125" style="52" customWidth="1"/>
    <col min="4612" max="4612" width="12.5703125" style="52" customWidth="1"/>
    <col min="4613" max="4613" width="11.140625" style="52" customWidth="1"/>
    <col min="4614" max="4614" width="13.42578125" style="52" customWidth="1"/>
    <col min="4615" max="4615" width="12.42578125" style="52" customWidth="1"/>
    <col min="4616" max="4619" width="13.42578125" style="52" customWidth="1"/>
    <col min="4620" max="4620" width="9.140625" style="52" customWidth="1"/>
    <col min="4621" max="4864" width="9.140625" style="52"/>
    <col min="4865" max="4865" width="8.5703125" style="52" customWidth="1"/>
    <col min="4866" max="4866" width="10.85546875" style="52" customWidth="1"/>
    <col min="4867" max="4867" width="13.42578125" style="52" customWidth="1"/>
    <col min="4868" max="4868" width="12.5703125" style="52" customWidth="1"/>
    <col min="4869" max="4869" width="11.140625" style="52" customWidth="1"/>
    <col min="4870" max="4870" width="13.42578125" style="52" customWidth="1"/>
    <col min="4871" max="4871" width="12.42578125" style="52" customWidth="1"/>
    <col min="4872" max="4875" width="13.42578125" style="52" customWidth="1"/>
    <col min="4876" max="4876" width="9.140625" style="52" customWidth="1"/>
    <col min="4877" max="5120" width="9.140625" style="52"/>
    <col min="5121" max="5121" width="8.5703125" style="52" customWidth="1"/>
    <col min="5122" max="5122" width="10.85546875" style="52" customWidth="1"/>
    <col min="5123" max="5123" width="13.42578125" style="52" customWidth="1"/>
    <col min="5124" max="5124" width="12.5703125" style="52" customWidth="1"/>
    <col min="5125" max="5125" width="11.140625" style="52" customWidth="1"/>
    <col min="5126" max="5126" width="13.42578125" style="52" customWidth="1"/>
    <col min="5127" max="5127" width="12.42578125" style="52" customWidth="1"/>
    <col min="5128" max="5131" width="13.42578125" style="52" customWidth="1"/>
    <col min="5132" max="5132" width="9.140625" style="52" customWidth="1"/>
    <col min="5133" max="5376" width="9.140625" style="52"/>
    <col min="5377" max="5377" width="8.5703125" style="52" customWidth="1"/>
    <col min="5378" max="5378" width="10.85546875" style="52" customWidth="1"/>
    <col min="5379" max="5379" width="13.42578125" style="52" customWidth="1"/>
    <col min="5380" max="5380" width="12.5703125" style="52" customWidth="1"/>
    <col min="5381" max="5381" width="11.140625" style="52" customWidth="1"/>
    <col min="5382" max="5382" width="13.42578125" style="52" customWidth="1"/>
    <col min="5383" max="5383" width="12.42578125" style="52" customWidth="1"/>
    <col min="5384" max="5387" width="13.42578125" style="52" customWidth="1"/>
    <col min="5388" max="5388" width="9.140625" style="52" customWidth="1"/>
    <col min="5389" max="5632" width="9.140625" style="52"/>
    <col min="5633" max="5633" width="8.5703125" style="52" customWidth="1"/>
    <col min="5634" max="5634" width="10.85546875" style="52" customWidth="1"/>
    <col min="5635" max="5635" width="13.42578125" style="52" customWidth="1"/>
    <col min="5636" max="5636" width="12.5703125" style="52" customWidth="1"/>
    <col min="5637" max="5637" width="11.140625" style="52" customWidth="1"/>
    <col min="5638" max="5638" width="13.42578125" style="52" customWidth="1"/>
    <col min="5639" max="5639" width="12.42578125" style="52" customWidth="1"/>
    <col min="5640" max="5643" width="13.42578125" style="52" customWidth="1"/>
    <col min="5644" max="5644" width="9.140625" style="52" customWidth="1"/>
    <col min="5645" max="5888" width="9.140625" style="52"/>
    <col min="5889" max="5889" width="8.5703125" style="52" customWidth="1"/>
    <col min="5890" max="5890" width="10.85546875" style="52" customWidth="1"/>
    <col min="5891" max="5891" width="13.42578125" style="52" customWidth="1"/>
    <col min="5892" max="5892" width="12.5703125" style="52" customWidth="1"/>
    <col min="5893" max="5893" width="11.140625" style="52" customWidth="1"/>
    <col min="5894" max="5894" width="13.42578125" style="52" customWidth="1"/>
    <col min="5895" max="5895" width="12.42578125" style="52" customWidth="1"/>
    <col min="5896" max="5899" width="13.42578125" style="52" customWidth="1"/>
    <col min="5900" max="5900" width="9.140625" style="52" customWidth="1"/>
    <col min="5901" max="6144" width="9.140625" style="52"/>
    <col min="6145" max="6145" width="8.5703125" style="52" customWidth="1"/>
    <col min="6146" max="6146" width="10.85546875" style="52" customWidth="1"/>
    <col min="6147" max="6147" width="13.42578125" style="52" customWidth="1"/>
    <col min="6148" max="6148" width="12.5703125" style="52" customWidth="1"/>
    <col min="6149" max="6149" width="11.140625" style="52" customWidth="1"/>
    <col min="6150" max="6150" width="13.42578125" style="52" customWidth="1"/>
    <col min="6151" max="6151" width="12.42578125" style="52" customWidth="1"/>
    <col min="6152" max="6155" width="13.42578125" style="52" customWidth="1"/>
    <col min="6156" max="6156" width="9.140625" style="52" customWidth="1"/>
    <col min="6157" max="6400" width="9.140625" style="52"/>
    <col min="6401" max="6401" width="8.5703125" style="52" customWidth="1"/>
    <col min="6402" max="6402" width="10.85546875" style="52" customWidth="1"/>
    <col min="6403" max="6403" width="13.42578125" style="52" customWidth="1"/>
    <col min="6404" max="6404" width="12.5703125" style="52" customWidth="1"/>
    <col min="6405" max="6405" width="11.140625" style="52" customWidth="1"/>
    <col min="6406" max="6406" width="13.42578125" style="52" customWidth="1"/>
    <col min="6407" max="6407" width="12.42578125" style="52" customWidth="1"/>
    <col min="6408" max="6411" width="13.42578125" style="52" customWidth="1"/>
    <col min="6412" max="6412" width="9.140625" style="52" customWidth="1"/>
    <col min="6413" max="6656" width="9.140625" style="52"/>
    <col min="6657" max="6657" width="8.5703125" style="52" customWidth="1"/>
    <col min="6658" max="6658" width="10.85546875" style="52" customWidth="1"/>
    <col min="6659" max="6659" width="13.42578125" style="52" customWidth="1"/>
    <col min="6660" max="6660" width="12.5703125" style="52" customWidth="1"/>
    <col min="6661" max="6661" width="11.140625" style="52" customWidth="1"/>
    <col min="6662" max="6662" width="13.42578125" style="52" customWidth="1"/>
    <col min="6663" max="6663" width="12.42578125" style="52" customWidth="1"/>
    <col min="6664" max="6667" width="13.42578125" style="52" customWidth="1"/>
    <col min="6668" max="6668" width="9.140625" style="52" customWidth="1"/>
    <col min="6669" max="6912" width="9.140625" style="52"/>
    <col min="6913" max="6913" width="8.5703125" style="52" customWidth="1"/>
    <col min="6914" max="6914" width="10.85546875" style="52" customWidth="1"/>
    <col min="6915" max="6915" width="13.42578125" style="52" customWidth="1"/>
    <col min="6916" max="6916" width="12.5703125" style="52" customWidth="1"/>
    <col min="6917" max="6917" width="11.140625" style="52" customWidth="1"/>
    <col min="6918" max="6918" width="13.42578125" style="52" customWidth="1"/>
    <col min="6919" max="6919" width="12.42578125" style="52" customWidth="1"/>
    <col min="6920" max="6923" width="13.42578125" style="52" customWidth="1"/>
    <col min="6924" max="6924" width="9.140625" style="52" customWidth="1"/>
    <col min="6925" max="7168" width="9.140625" style="52"/>
    <col min="7169" max="7169" width="8.5703125" style="52" customWidth="1"/>
    <col min="7170" max="7170" width="10.85546875" style="52" customWidth="1"/>
    <col min="7171" max="7171" width="13.42578125" style="52" customWidth="1"/>
    <col min="7172" max="7172" width="12.5703125" style="52" customWidth="1"/>
    <col min="7173" max="7173" width="11.140625" style="52" customWidth="1"/>
    <col min="7174" max="7174" width="13.42578125" style="52" customWidth="1"/>
    <col min="7175" max="7175" width="12.42578125" style="52" customWidth="1"/>
    <col min="7176" max="7179" width="13.42578125" style="52" customWidth="1"/>
    <col min="7180" max="7180" width="9.140625" style="52" customWidth="1"/>
    <col min="7181" max="7424" width="9.140625" style="52"/>
    <col min="7425" max="7425" width="8.5703125" style="52" customWidth="1"/>
    <col min="7426" max="7426" width="10.85546875" style="52" customWidth="1"/>
    <col min="7427" max="7427" width="13.42578125" style="52" customWidth="1"/>
    <col min="7428" max="7428" width="12.5703125" style="52" customWidth="1"/>
    <col min="7429" max="7429" width="11.140625" style="52" customWidth="1"/>
    <col min="7430" max="7430" width="13.42578125" style="52" customWidth="1"/>
    <col min="7431" max="7431" width="12.42578125" style="52" customWidth="1"/>
    <col min="7432" max="7435" width="13.42578125" style="52" customWidth="1"/>
    <col min="7436" max="7436" width="9.140625" style="52" customWidth="1"/>
    <col min="7437" max="7680" width="9.140625" style="52"/>
    <col min="7681" max="7681" width="8.5703125" style="52" customWidth="1"/>
    <col min="7682" max="7682" width="10.85546875" style="52" customWidth="1"/>
    <col min="7683" max="7683" width="13.42578125" style="52" customWidth="1"/>
    <col min="7684" max="7684" width="12.5703125" style="52" customWidth="1"/>
    <col min="7685" max="7685" width="11.140625" style="52" customWidth="1"/>
    <col min="7686" max="7686" width="13.42578125" style="52" customWidth="1"/>
    <col min="7687" max="7687" width="12.42578125" style="52" customWidth="1"/>
    <col min="7688" max="7691" width="13.42578125" style="52" customWidth="1"/>
    <col min="7692" max="7692" width="9.140625" style="52" customWidth="1"/>
    <col min="7693" max="7936" width="9.140625" style="52"/>
    <col min="7937" max="7937" width="8.5703125" style="52" customWidth="1"/>
    <col min="7938" max="7938" width="10.85546875" style="52" customWidth="1"/>
    <col min="7939" max="7939" width="13.42578125" style="52" customWidth="1"/>
    <col min="7940" max="7940" width="12.5703125" style="52" customWidth="1"/>
    <col min="7941" max="7941" width="11.140625" style="52" customWidth="1"/>
    <col min="7942" max="7942" width="13.42578125" style="52" customWidth="1"/>
    <col min="7943" max="7943" width="12.42578125" style="52" customWidth="1"/>
    <col min="7944" max="7947" width="13.42578125" style="52" customWidth="1"/>
    <col min="7948" max="7948" width="9.140625" style="52" customWidth="1"/>
    <col min="7949" max="8192" width="9.140625" style="52"/>
    <col min="8193" max="8193" width="8.5703125" style="52" customWidth="1"/>
    <col min="8194" max="8194" width="10.85546875" style="52" customWidth="1"/>
    <col min="8195" max="8195" width="13.42578125" style="52" customWidth="1"/>
    <col min="8196" max="8196" width="12.5703125" style="52" customWidth="1"/>
    <col min="8197" max="8197" width="11.140625" style="52" customWidth="1"/>
    <col min="8198" max="8198" width="13.42578125" style="52" customWidth="1"/>
    <col min="8199" max="8199" width="12.42578125" style="52" customWidth="1"/>
    <col min="8200" max="8203" width="13.42578125" style="52" customWidth="1"/>
    <col min="8204" max="8204" width="9.140625" style="52" customWidth="1"/>
    <col min="8205" max="8448" width="9.140625" style="52"/>
    <col min="8449" max="8449" width="8.5703125" style="52" customWidth="1"/>
    <col min="8450" max="8450" width="10.85546875" style="52" customWidth="1"/>
    <col min="8451" max="8451" width="13.42578125" style="52" customWidth="1"/>
    <col min="8452" max="8452" width="12.5703125" style="52" customWidth="1"/>
    <col min="8453" max="8453" width="11.140625" style="52" customWidth="1"/>
    <col min="8454" max="8454" width="13.42578125" style="52" customWidth="1"/>
    <col min="8455" max="8455" width="12.42578125" style="52" customWidth="1"/>
    <col min="8456" max="8459" width="13.42578125" style="52" customWidth="1"/>
    <col min="8460" max="8460" width="9.140625" style="52" customWidth="1"/>
    <col min="8461" max="8704" width="9.140625" style="52"/>
    <col min="8705" max="8705" width="8.5703125" style="52" customWidth="1"/>
    <col min="8706" max="8706" width="10.85546875" style="52" customWidth="1"/>
    <col min="8707" max="8707" width="13.42578125" style="52" customWidth="1"/>
    <col min="8708" max="8708" width="12.5703125" style="52" customWidth="1"/>
    <col min="8709" max="8709" width="11.140625" style="52" customWidth="1"/>
    <col min="8710" max="8710" width="13.42578125" style="52" customWidth="1"/>
    <col min="8711" max="8711" width="12.42578125" style="52" customWidth="1"/>
    <col min="8712" max="8715" width="13.42578125" style="52" customWidth="1"/>
    <col min="8716" max="8716" width="9.140625" style="52" customWidth="1"/>
    <col min="8717" max="8960" width="9.140625" style="52"/>
    <col min="8961" max="8961" width="8.5703125" style="52" customWidth="1"/>
    <col min="8962" max="8962" width="10.85546875" style="52" customWidth="1"/>
    <col min="8963" max="8963" width="13.42578125" style="52" customWidth="1"/>
    <col min="8964" max="8964" width="12.5703125" style="52" customWidth="1"/>
    <col min="8965" max="8965" width="11.140625" style="52" customWidth="1"/>
    <col min="8966" max="8966" width="13.42578125" style="52" customWidth="1"/>
    <col min="8967" max="8967" width="12.42578125" style="52" customWidth="1"/>
    <col min="8968" max="8971" width="13.42578125" style="52" customWidth="1"/>
    <col min="8972" max="8972" width="9.140625" style="52" customWidth="1"/>
    <col min="8973" max="9216" width="9.140625" style="52"/>
    <col min="9217" max="9217" width="8.5703125" style="52" customWidth="1"/>
    <col min="9218" max="9218" width="10.85546875" style="52" customWidth="1"/>
    <col min="9219" max="9219" width="13.42578125" style="52" customWidth="1"/>
    <col min="9220" max="9220" width="12.5703125" style="52" customWidth="1"/>
    <col min="9221" max="9221" width="11.140625" style="52" customWidth="1"/>
    <col min="9222" max="9222" width="13.42578125" style="52" customWidth="1"/>
    <col min="9223" max="9223" width="12.42578125" style="52" customWidth="1"/>
    <col min="9224" max="9227" width="13.42578125" style="52" customWidth="1"/>
    <col min="9228" max="9228" width="9.140625" style="52" customWidth="1"/>
    <col min="9229" max="9472" width="9.140625" style="52"/>
    <col min="9473" max="9473" width="8.5703125" style="52" customWidth="1"/>
    <col min="9474" max="9474" width="10.85546875" style="52" customWidth="1"/>
    <col min="9475" max="9475" width="13.42578125" style="52" customWidth="1"/>
    <col min="9476" max="9476" width="12.5703125" style="52" customWidth="1"/>
    <col min="9477" max="9477" width="11.140625" style="52" customWidth="1"/>
    <col min="9478" max="9478" width="13.42578125" style="52" customWidth="1"/>
    <col min="9479" max="9479" width="12.42578125" style="52" customWidth="1"/>
    <col min="9480" max="9483" width="13.42578125" style="52" customWidth="1"/>
    <col min="9484" max="9484" width="9.140625" style="52" customWidth="1"/>
    <col min="9485" max="9728" width="9.140625" style="52"/>
    <col min="9729" max="9729" width="8.5703125" style="52" customWidth="1"/>
    <col min="9730" max="9730" width="10.85546875" style="52" customWidth="1"/>
    <col min="9731" max="9731" width="13.42578125" style="52" customWidth="1"/>
    <col min="9732" max="9732" width="12.5703125" style="52" customWidth="1"/>
    <col min="9733" max="9733" width="11.140625" style="52" customWidth="1"/>
    <col min="9734" max="9734" width="13.42578125" style="52" customWidth="1"/>
    <col min="9735" max="9735" width="12.42578125" style="52" customWidth="1"/>
    <col min="9736" max="9739" width="13.42578125" style="52" customWidth="1"/>
    <col min="9740" max="9740" width="9.140625" style="52" customWidth="1"/>
    <col min="9741" max="9984" width="9.140625" style="52"/>
    <col min="9985" max="9985" width="8.5703125" style="52" customWidth="1"/>
    <col min="9986" max="9986" width="10.85546875" style="52" customWidth="1"/>
    <col min="9987" max="9987" width="13.42578125" style="52" customWidth="1"/>
    <col min="9988" max="9988" width="12.5703125" style="52" customWidth="1"/>
    <col min="9989" max="9989" width="11.140625" style="52" customWidth="1"/>
    <col min="9990" max="9990" width="13.42578125" style="52" customWidth="1"/>
    <col min="9991" max="9991" width="12.42578125" style="52" customWidth="1"/>
    <col min="9992" max="9995" width="13.42578125" style="52" customWidth="1"/>
    <col min="9996" max="9996" width="9.140625" style="52" customWidth="1"/>
    <col min="9997" max="10240" width="9.140625" style="52"/>
    <col min="10241" max="10241" width="8.5703125" style="52" customWidth="1"/>
    <col min="10242" max="10242" width="10.85546875" style="52" customWidth="1"/>
    <col min="10243" max="10243" width="13.42578125" style="52" customWidth="1"/>
    <col min="10244" max="10244" width="12.5703125" style="52" customWidth="1"/>
    <col min="10245" max="10245" width="11.140625" style="52" customWidth="1"/>
    <col min="10246" max="10246" width="13.42578125" style="52" customWidth="1"/>
    <col min="10247" max="10247" width="12.42578125" style="52" customWidth="1"/>
    <col min="10248" max="10251" width="13.42578125" style="52" customWidth="1"/>
    <col min="10252" max="10252" width="9.140625" style="52" customWidth="1"/>
    <col min="10253" max="10496" width="9.140625" style="52"/>
    <col min="10497" max="10497" width="8.5703125" style="52" customWidth="1"/>
    <col min="10498" max="10498" width="10.85546875" style="52" customWidth="1"/>
    <col min="10499" max="10499" width="13.42578125" style="52" customWidth="1"/>
    <col min="10500" max="10500" width="12.5703125" style="52" customWidth="1"/>
    <col min="10501" max="10501" width="11.140625" style="52" customWidth="1"/>
    <col min="10502" max="10502" width="13.42578125" style="52" customWidth="1"/>
    <col min="10503" max="10503" width="12.42578125" style="52" customWidth="1"/>
    <col min="10504" max="10507" width="13.42578125" style="52" customWidth="1"/>
    <col min="10508" max="10508" width="9.140625" style="52" customWidth="1"/>
    <col min="10509" max="10752" width="9.140625" style="52"/>
    <col min="10753" max="10753" width="8.5703125" style="52" customWidth="1"/>
    <col min="10754" max="10754" width="10.85546875" style="52" customWidth="1"/>
    <col min="10755" max="10755" width="13.42578125" style="52" customWidth="1"/>
    <col min="10756" max="10756" width="12.5703125" style="52" customWidth="1"/>
    <col min="10757" max="10757" width="11.140625" style="52" customWidth="1"/>
    <col min="10758" max="10758" width="13.42578125" style="52" customWidth="1"/>
    <col min="10759" max="10759" width="12.42578125" style="52" customWidth="1"/>
    <col min="10760" max="10763" width="13.42578125" style="52" customWidth="1"/>
    <col min="10764" max="10764" width="9.140625" style="52" customWidth="1"/>
    <col min="10765" max="11008" width="9.140625" style="52"/>
    <col min="11009" max="11009" width="8.5703125" style="52" customWidth="1"/>
    <col min="11010" max="11010" width="10.85546875" style="52" customWidth="1"/>
    <col min="11011" max="11011" width="13.42578125" style="52" customWidth="1"/>
    <col min="11012" max="11012" width="12.5703125" style="52" customWidth="1"/>
    <col min="11013" max="11013" width="11.140625" style="52" customWidth="1"/>
    <col min="11014" max="11014" width="13.42578125" style="52" customWidth="1"/>
    <col min="11015" max="11015" width="12.42578125" style="52" customWidth="1"/>
    <col min="11016" max="11019" width="13.42578125" style="52" customWidth="1"/>
    <col min="11020" max="11020" width="9.140625" style="52" customWidth="1"/>
    <col min="11021" max="11264" width="9.140625" style="52"/>
    <col min="11265" max="11265" width="8.5703125" style="52" customWidth="1"/>
    <col min="11266" max="11266" width="10.85546875" style="52" customWidth="1"/>
    <col min="11267" max="11267" width="13.42578125" style="52" customWidth="1"/>
    <col min="11268" max="11268" width="12.5703125" style="52" customWidth="1"/>
    <col min="11269" max="11269" width="11.140625" style="52" customWidth="1"/>
    <col min="11270" max="11270" width="13.42578125" style="52" customWidth="1"/>
    <col min="11271" max="11271" width="12.42578125" style="52" customWidth="1"/>
    <col min="11272" max="11275" width="13.42578125" style="52" customWidth="1"/>
    <col min="11276" max="11276" width="9.140625" style="52" customWidth="1"/>
    <col min="11277" max="11520" width="9.140625" style="52"/>
    <col min="11521" max="11521" width="8.5703125" style="52" customWidth="1"/>
    <col min="11522" max="11522" width="10.85546875" style="52" customWidth="1"/>
    <col min="11523" max="11523" width="13.42578125" style="52" customWidth="1"/>
    <col min="11524" max="11524" width="12.5703125" style="52" customWidth="1"/>
    <col min="11525" max="11525" width="11.140625" style="52" customWidth="1"/>
    <col min="11526" max="11526" width="13.42578125" style="52" customWidth="1"/>
    <col min="11527" max="11527" width="12.42578125" style="52" customWidth="1"/>
    <col min="11528" max="11531" width="13.42578125" style="52" customWidth="1"/>
    <col min="11532" max="11532" width="9.140625" style="52" customWidth="1"/>
    <col min="11533" max="11776" width="9.140625" style="52"/>
    <col min="11777" max="11777" width="8.5703125" style="52" customWidth="1"/>
    <col min="11778" max="11778" width="10.85546875" style="52" customWidth="1"/>
    <col min="11779" max="11779" width="13.42578125" style="52" customWidth="1"/>
    <col min="11780" max="11780" width="12.5703125" style="52" customWidth="1"/>
    <col min="11781" max="11781" width="11.140625" style="52" customWidth="1"/>
    <col min="11782" max="11782" width="13.42578125" style="52" customWidth="1"/>
    <col min="11783" max="11783" width="12.42578125" style="52" customWidth="1"/>
    <col min="11784" max="11787" width="13.42578125" style="52" customWidth="1"/>
    <col min="11788" max="11788" width="9.140625" style="52" customWidth="1"/>
    <col min="11789" max="12032" width="9.140625" style="52"/>
    <col min="12033" max="12033" width="8.5703125" style="52" customWidth="1"/>
    <col min="12034" max="12034" width="10.85546875" style="52" customWidth="1"/>
    <col min="12035" max="12035" width="13.42578125" style="52" customWidth="1"/>
    <col min="12036" max="12036" width="12.5703125" style="52" customWidth="1"/>
    <col min="12037" max="12037" width="11.140625" style="52" customWidth="1"/>
    <col min="12038" max="12038" width="13.42578125" style="52" customWidth="1"/>
    <col min="12039" max="12039" width="12.42578125" style="52" customWidth="1"/>
    <col min="12040" max="12043" width="13.42578125" style="52" customWidth="1"/>
    <col min="12044" max="12044" width="9.140625" style="52" customWidth="1"/>
    <col min="12045" max="12288" width="9.140625" style="52"/>
    <col min="12289" max="12289" width="8.5703125" style="52" customWidth="1"/>
    <col min="12290" max="12290" width="10.85546875" style="52" customWidth="1"/>
    <col min="12291" max="12291" width="13.42578125" style="52" customWidth="1"/>
    <col min="12292" max="12292" width="12.5703125" style="52" customWidth="1"/>
    <col min="12293" max="12293" width="11.140625" style="52" customWidth="1"/>
    <col min="12294" max="12294" width="13.42578125" style="52" customWidth="1"/>
    <col min="12295" max="12295" width="12.42578125" style="52" customWidth="1"/>
    <col min="12296" max="12299" width="13.42578125" style="52" customWidth="1"/>
    <col min="12300" max="12300" width="9.140625" style="52" customWidth="1"/>
    <col min="12301" max="12544" width="9.140625" style="52"/>
    <col min="12545" max="12545" width="8.5703125" style="52" customWidth="1"/>
    <col min="12546" max="12546" width="10.85546875" style="52" customWidth="1"/>
    <col min="12547" max="12547" width="13.42578125" style="52" customWidth="1"/>
    <col min="12548" max="12548" width="12.5703125" style="52" customWidth="1"/>
    <col min="12549" max="12549" width="11.140625" style="52" customWidth="1"/>
    <col min="12550" max="12550" width="13.42578125" style="52" customWidth="1"/>
    <col min="12551" max="12551" width="12.42578125" style="52" customWidth="1"/>
    <col min="12552" max="12555" width="13.42578125" style="52" customWidth="1"/>
    <col min="12556" max="12556" width="9.140625" style="52" customWidth="1"/>
    <col min="12557" max="12800" width="9.140625" style="52"/>
    <col min="12801" max="12801" width="8.5703125" style="52" customWidth="1"/>
    <col min="12802" max="12802" width="10.85546875" style="52" customWidth="1"/>
    <col min="12803" max="12803" width="13.42578125" style="52" customWidth="1"/>
    <col min="12804" max="12804" width="12.5703125" style="52" customWidth="1"/>
    <col min="12805" max="12805" width="11.140625" style="52" customWidth="1"/>
    <col min="12806" max="12806" width="13.42578125" style="52" customWidth="1"/>
    <col min="12807" max="12807" width="12.42578125" style="52" customWidth="1"/>
    <col min="12808" max="12811" width="13.42578125" style="52" customWidth="1"/>
    <col min="12812" max="12812" width="9.140625" style="52" customWidth="1"/>
    <col min="12813" max="13056" width="9.140625" style="52"/>
    <col min="13057" max="13057" width="8.5703125" style="52" customWidth="1"/>
    <col min="13058" max="13058" width="10.85546875" style="52" customWidth="1"/>
    <col min="13059" max="13059" width="13.42578125" style="52" customWidth="1"/>
    <col min="13060" max="13060" width="12.5703125" style="52" customWidth="1"/>
    <col min="13061" max="13061" width="11.140625" style="52" customWidth="1"/>
    <col min="13062" max="13062" width="13.42578125" style="52" customWidth="1"/>
    <col min="13063" max="13063" width="12.42578125" style="52" customWidth="1"/>
    <col min="13064" max="13067" width="13.42578125" style="52" customWidth="1"/>
    <col min="13068" max="13068" width="9.140625" style="52" customWidth="1"/>
    <col min="13069" max="13312" width="9.140625" style="52"/>
    <col min="13313" max="13313" width="8.5703125" style="52" customWidth="1"/>
    <col min="13314" max="13314" width="10.85546875" style="52" customWidth="1"/>
    <col min="13315" max="13315" width="13.42578125" style="52" customWidth="1"/>
    <col min="13316" max="13316" width="12.5703125" style="52" customWidth="1"/>
    <col min="13317" max="13317" width="11.140625" style="52" customWidth="1"/>
    <col min="13318" max="13318" width="13.42578125" style="52" customWidth="1"/>
    <col min="13319" max="13319" width="12.42578125" style="52" customWidth="1"/>
    <col min="13320" max="13323" width="13.42578125" style="52" customWidth="1"/>
    <col min="13324" max="13324" width="9.140625" style="52" customWidth="1"/>
    <col min="13325" max="13568" width="9.140625" style="52"/>
    <col min="13569" max="13569" width="8.5703125" style="52" customWidth="1"/>
    <col min="13570" max="13570" width="10.85546875" style="52" customWidth="1"/>
    <col min="13571" max="13571" width="13.42578125" style="52" customWidth="1"/>
    <col min="13572" max="13572" width="12.5703125" style="52" customWidth="1"/>
    <col min="13573" max="13573" width="11.140625" style="52" customWidth="1"/>
    <col min="13574" max="13574" width="13.42578125" style="52" customWidth="1"/>
    <col min="13575" max="13575" width="12.42578125" style="52" customWidth="1"/>
    <col min="13576" max="13579" width="13.42578125" style="52" customWidth="1"/>
    <col min="13580" max="13580" width="9.140625" style="52" customWidth="1"/>
    <col min="13581" max="13824" width="9.140625" style="52"/>
    <col min="13825" max="13825" width="8.5703125" style="52" customWidth="1"/>
    <col min="13826" max="13826" width="10.85546875" style="52" customWidth="1"/>
    <col min="13827" max="13827" width="13.42578125" style="52" customWidth="1"/>
    <col min="13828" max="13828" width="12.5703125" style="52" customWidth="1"/>
    <col min="13829" max="13829" width="11.140625" style="52" customWidth="1"/>
    <col min="13830" max="13830" width="13.42578125" style="52" customWidth="1"/>
    <col min="13831" max="13831" width="12.42578125" style="52" customWidth="1"/>
    <col min="13832" max="13835" width="13.42578125" style="52" customWidth="1"/>
    <col min="13836" max="13836" width="9.140625" style="52" customWidth="1"/>
    <col min="13837" max="14080" width="9.140625" style="52"/>
    <col min="14081" max="14081" width="8.5703125" style="52" customWidth="1"/>
    <col min="14082" max="14082" width="10.85546875" style="52" customWidth="1"/>
    <col min="14083" max="14083" width="13.42578125" style="52" customWidth="1"/>
    <col min="14084" max="14084" width="12.5703125" style="52" customWidth="1"/>
    <col min="14085" max="14085" width="11.140625" style="52" customWidth="1"/>
    <col min="14086" max="14086" width="13.42578125" style="52" customWidth="1"/>
    <col min="14087" max="14087" width="12.42578125" style="52" customWidth="1"/>
    <col min="14088" max="14091" width="13.42578125" style="52" customWidth="1"/>
    <col min="14092" max="14092" width="9.140625" style="52" customWidth="1"/>
    <col min="14093" max="14336" width="9.140625" style="52"/>
    <col min="14337" max="14337" width="8.5703125" style="52" customWidth="1"/>
    <col min="14338" max="14338" width="10.85546875" style="52" customWidth="1"/>
    <col min="14339" max="14339" width="13.42578125" style="52" customWidth="1"/>
    <col min="14340" max="14340" width="12.5703125" style="52" customWidth="1"/>
    <col min="14341" max="14341" width="11.140625" style="52" customWidth="1"/>
    <col min="14342" max="14342" width="13.42578125" style="52" customWidth="1"/>
    <col min="14343" max="14343" width="12.42578125" style="52" customWidth="1"/>
    <col min="14344" max="14347" width="13.42578125" style="52" customWidth="1"/>
    <col min="14348" max="14348" width="9.140625" style="52" customWidth="1"/>
    <col min="14349" max="14592" width="9.140625" style="52"/>
    <col min="14593" max="14593" width="8.5703125" style="52" customWidth="1"/>
    <col min="14594" max="14594" width="10.85546875" style="52" customWidth="1"/>
    <col min="14595" max="14595" width="13.42578125" style="52" customWidth="1"/>
    <col min="14596" max="14596" width="12.5703125" style="52" customWidth="1"/>
    <col min="14597" max="14597" width="11.140625" style="52" customWidth="1"/>
    <col min="14598" max="14598" width="13.42578125" style="52" customWidth="1"/>
    <col min="14599" max="14599" width="12.42578125" style="52" customWidth="1"/>
    <col min="14600" max="14603" width="13.42578125" style="52" customWidth="1"/>
    <col min="14604" max="14604" width="9.140625" style="52" customWidth="1"/>
    <col min="14605" max="14848" width="9.140625" style="52"/>
    <col min="14849" max="14849" width="8.5703125" style="52" customWidth="1"/>
    <col min="14850" max="14850" width="10.85546875" style="52" customWidth="1"/>
    <col min="14851" max="14851" width="13.42578125" style="52" customWidth="1"/>
    <col min="14852" max="14852" width="12.5703125" style="52" customWidth="1"/>
    <col min="14853" max="14853" width="11.140625" style="52" customWidth="1"/>
    <col min="14854" max="14854" width="13.42578125" style="52" customWidth="1"/>
    <col min="14855" max="14855" width="12.42578125" style="52" customWidth="1"/>
    <col min="14856" max="14859" width="13.42578125" style="52" customWidth="1"/>
    <col min="14860" max="14860" width="9.140625" style="52" customWidth="1"/>
    <col min="14861" max="15104" width="9.140625" style="52"/>
    <col min="15105" max="15105" width="8.5703125" style="52" customWidth="1"/>
    <col min="15106" max="15106" width="10.85546875" style="52" customWidth="1"/>
    <col min="15107" max="15107" width="13.42578125" style="52" customWidth="1"/>
    <col min="15108" max="15108" width="12.5703125" style="52" customWidth="1"/>
    <col min="15109" max="15109" width="11.140625" style="52" customWidth="1"/>
    <col min="15110" max="15110" width="13.42578125" style="52" customWidth="1"/>
    <col min="15111" max="15111" width="12.42578125" style="52" customWidth="1"/>
    <col min="15112" max="15115" width="13.42578125" style="52" customWidth="1"/>
    <col min="15116" max="15116" width="9.140625" style="52" customWidth="1"/>
    <col min="15117" max="15360" width="9.140625" style="52"/>
    <col min="15361" max="15361" width="8.5703125" style="52" customWidth="1"/>
    <col min="15362" max="15362" width="10.85546875" style="52" customWidth="1"/>
    <col min="15363" max="15363" width="13.42578125" style="52" customWidth="1"/>
    <col min="15364" max="15364" width="12.5703125" style="52" customWidth="1"/>
    <col min="15365" max="15365" width="11.140625" style="52" customWidth="1"/>
    <col min="15366" max="15366" width="13.42578125" style="52" customWidth="1"/>
    <col min="15367" max="15367" width="12.42578125" style="52" customWidth="1"/>
    <col min="15368" max="15371" width="13.42578125" style="52" customWidth="1"/>
    <col min="15372" max="15372" width="9.140625" style="52" customWidth="1"/>
    <col min="15373" max="15616" width="9.140625" style="52"/>
    <col min="15617" max="15617" width="8.5703125" style="52" customWidth="1"/>
    <col min="15618" max="15618" width="10.85546875" style="52" customWidth="1"/>
    <col min="15619" max="15619" width="13.42578125" style="52" customWidth="1"/>
    <col min="15620" max="15620" width="12.5703125" style="52" customWidth="1"/>
    <col min="15621" max="15621" width="11.140625" style="52" customWidth="1"/>
    <col min="15622" max="15622" width="13.42578125" style="52" customWidth="1"/>
    <col min="15623" max="15623" width="12.42578125" style="52" customWidth="1"/>
    <col min="15624" max="15627" width="13.42578125" style="52" customWidth="1"/>
    <col min="15628" max="15628" width="9.140625" style="52" customWidth="1"/>
    <col min="15629" max="15872" width="9.140625" style="52"/>
    <col min="15873" max="15873" width="8.5703125" style="52" customWidth="1"/>
    <col min="15874" max="15874" width="10.85546875" style="52" customWidth="1"/>
    <col min="15875" max="15875" width="13.42578125" style="52" customWidth="1"/>
    <col min="15876" max="15876" width="12.5703125" style="52" customWidth="1"/>
    <col min="15877" max="15877" width="11.140625" style="52" customWidth="1"/>
    <col min="15878" max="15878" width="13.42578125" style="52" customWidth="1"/>
    <col min="15879" max="15879" width="12.42578125" style="52" customWidth="1"/>
    <col min="15880" max="15883" width="13.42578125" style="52" customWidth="1"/>
    <col min="15884" max="15884" width="9.140625" style="52" customWidth="1"/>
    <col min="15885" max="16128" width="9.140625" style="52"/>
    <col min="16129" max="16129" width="8.5703125" style="52" customWidth="1"/>
    <col min="16130" max="16130" width="10.85546875" style="52" customWidth="1"/>
    <col min="16131" max="16131" width="13.42578125" style="52" customWidth="1"/>
    <col min="16132" max="16132" width="12.5703125" style="52" customWidth="1"/>
    <col min="16133" max="16133" width="11.140625" style="52" customWidth="1"/>
    <col min="16134" max="16134" width="13.42578125" style="52" customWidth="1"/>
    <col min="16135" max="16135" width="12.42578125" style="52" customWidth="1"/>
    <col min="16136" max="16139" width="13.42578125" style="52" customWidth="1"/>
    <col min="16140" max="16140" width="9.140625" style="52" customWidth="1"/>
    <col min="16141" max="16384" width="9.140625" style="52"/>
  </cols>
  <sheetData>
    <row r="1" spans="1:13" s="41" customFormat="1" ht="18.75">
      <c r="A1" s="104" t="s">
        <v>116</v>
      </c>
      <c r="B1" s="105"/>
      <c r="C1" s="106"/>
      <c r="D1" s="106"/>
      <c r="E1" s="106"/>
      <c r="F1" s="106"/>
      <c r="G1" s="106"/>
      <c r="H1" s="106"/>
      <c r="I1" s="106"/>
      <c r="J1" s="106"/>
      <c r="K1" s="107"/>
      <c r="L1" s="40"/>
    </row>
    <row r="2" spans="1:13" s="41" customFormat="1" ht="70.900000000000006" customHeight="1">
      <c r="A2" s="108" t="s">
        <v>1</v>
      </c>
      <c r="B2" s="310" t="s">
        <v>93</v>
      </c>
      <c r="C2" s="310" t="s">
        <v>94</v>
      </c>
      <c r="D2" s="310" t="s">
        <v>95</v>
      </c>
      <c r="E2" s="109" t="s">
        <v>96</v>
      </c>
      <c r="F2" s="310" t="s">
        <v>117</v>
      </c>
      <c r="G2" s="310" t="s">
        <v>118</v>
      </c>
      <c r="H2" s="109" t="s">
        <v>119</v>
      </c>
      <c r="I2" s="310" t="s">
        <v>100</v>
      </c>
      <c r="J2" s="109" t="s">
        <v>120</v>
      </c>
      <c r="K2" s="48" t="s">
        <v>102</v>
      </c>
      <c r="L2" s="40"/>
    </row>
    <row r="3" spans="1:13" s="41" customFormat="1" ht="15" customHeigh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40"/>
      <c r="L3" s="40"/>
    </row>
    <row r="4" spans="1:13" s="41" customFormat="1" ht="20.100000000000001" customHeight="1">
      <c r="A4" s="394">
        <v>1981</v>
      </c>
      <c r="B4" s="114">
        <v>5900</v>
      </c>
      <c r="C4" s="115">
        <v>36</v>
      </c>
      <c r="D4" s="116">
        <v>92</v>
      </c>
      <c r="E4" s="112">
        <v>35</v>
      </c>
      <c r="F4" s="117">
        <v>15000</v>
      </c>
      <c r="G4" s="116">
        <v>9000</v>
      </c>
      <c r="H4" s="118">
        <v>57</v>
      </c>
      <c r="I4" s="119">
        <v>1.59</v>
      </c>
      <c r="J4" s="120">
        <v>16</v>
      </c>
      <c r="K4" s="309" t="s">
        <v>82</v>
      </c>
      <c r="L4" s="40"/>
      <c r="M4" s="60"/>
    </row>
    <row r="5" spans="1:13" s="41" customFormat="1" ht="20.100000000000001" customHeight="1">
      <c r="A5" s="394">
        <v>1991</v>
      </c>
      <c r="B5" s="121">
        <v>8900</v>
      </c>
      <c r="C5" s="115">
        <v>47</v>
      </c>
      <c r="D5" s="116">
        <v>284</v>
      </c>
      <c r="E5" s="112">
        <v>34</v>
      </c>
      <c r="F5" s="117">
        <v>30000</v>
      </c>
      <c r="G5" s="116">
        <v>18000</v>
      </c>
      <c r="H5" s="118">
        <v>81</v>
      </c>
      <c r="I5" s="119">
        <v>1.75</v>
      </c>
      <c r="J5" s="120">
        <v>16</v>
      </c>
      <c r="K5" s="59" t="s">
        <v>82</v>
      </c>
      <c r="L5" s="40"/>
      <c r="M5" s="60"/>
    </row>
    <row r="6" spans="1:13" s="41" customFormat="1" ht="20.100000000000001" customHeight="1">
      <c r="A6" s="394">
        <v>1996</v>
      </c>
      <c r="B6" s="121">
        <v>11300</v>
      </c>
      <c r="C6" s="115">
        <v>46</v>
      </c>
      <c r="D6" s="116">
        <v>473</v>
      </c>
      <c r="E6" s="112">
        <v>34</v>
      </c>
      <c r="F6" s="117">
        <v>40000</v>
      </c>
      <c r="G6" s="116">
        <v>19760</v>
      </c>
      <c r="H6" s="118">
        <v>73</v>
      </c>
      <c r="I6" s="119">
        <v>2.0299999999999998</v>
      </c>
      <c r="J6" s="120">
        <v>9.8000000000000007</v>
      </c>
      <c r="K6" s="59" t="s">
        <v>82</v>
      </c>
      <c r="L6" s="40"/>
      <c r="M6" s="60"/>
    </row>
    <row r="7" spans="1:13" s="41" customFormat="1" ht="20.100000000000001" customHeight="1">
      <c r="A7" s="394">
        <v>2001</v>
      </c>
      <c r="B7" s="121">
        <v>14000</v>
      </c>
      <c r="C7" s="115">
        <v>47</v>
      </c>
      <c r="D7" s="116">
        <v>889</v>
      </c>
      <c r="E7" s="112">
        <v>37</v>
      </c>
      <c r="F7" s="117">
        <v>59400</v>
      </c>
      <c r="G7" s="116">
        <v>27180</v>
      </c>
      <c r="H7" s="118">
        <v>72</v>
      </c>
      <c r="I7" s="119">
        <v>2.27</v>
      </c>
      <c r="J7" s="120">
        <v>11.6</v>
      </c>
      <c r="K7" s="59" t="s">
        <v>82</v>
      </c>
      <c r="L7" s="40"/>
      <c r="M7" s="60"/>
    </row>
    <row r="8" spans="1:13" s="41" customFormat="1" ht="20.100000000000001" customHeight="1">
      <c r="A8" s="394">
        <v>2002</v>
      </c>
      <c r="B8" s="121">
        <v>18600</v>
      </c>
      <c r="C8" s="115">
        <v>62</v>
      </c>
      <c r="D8" s="116">
        <v>1137</v>
      </c>
      <c r="E8" s="112">
        <v>35</v>
      </c>
      <c r="F8" s="117">
        <v>58200</v>
      </c>
      <c r="G8" s="116">
        <v>24220</v>
      </c>
      <c r="H8" s="118">
        <v>77</v>
      </c>
      <c r="I8" s="119">
        <v>2.4500000000000002</v>
      </c>
      <c r="J8" s="120">
        <v>10.4</v>
      </c>
      <c r="K8" s="59" t="s">
        <v>82</v>
      </c>
      <c r="L8" s="40"/>
      <c r="M8" s="60"/>
    </row>
    <row r="9" spans="1:13" s="41" customFormat="1" ht="20.100000000000001" customHeight="1">
      <c r="A9" s="394">
        <v>2003</v>
      </c>
      <c r="B9" s="121">
        <v>23900</v>
      </c>
      <c r="C9" s="115">
        <v>69</v>
      </c>
      <c r="D9" s="116">
        <v>1652</v>
      </c>
      <c r="E9" s="112">
        <v>36</v>
      </c>
      <c r="F9" s="117">
        <v>64475</v>
      </c>
      <c r="G9" s="116">
        <v>25420</v>
      </c>
      <c r="H9" s="118">
        <v>74</v>
      </c>
      <c r="I9" s="119">
        <v>2.54</v>
      </c>
      <c r="J9" s="120">
        <v>10</v>
      </c>
      <c r="K9" s="59" t="s">
        <v>82</v>
      </c>
      <c r="L9" s="40"/>
      <c r="M9" s="60"/>
    </row>
    <row r="10" spans="1:13" s="41" customFormat="1" ht="20.100000000000001" customHeight="1">
      <c r="A10" s="394">
        <v>2004</v>
      </c>
      <c r="B10" s="121">
        <v>22600</v>
      </c>
      <c r="C10" s="115">
        <v>75</v>
      </c>
      <c r="D10" s="116">
        <v>1774</v>
      </c>
      <c r="E10" s="112">
        <v>36</v>
      </c>
      <c r="F10" s="117">
        <v>73000</v>
      </c>
      <c r="G10" s="116">
        <v>30253</v>
      </c>
      <c r="H10" s="118">
        <v>72</v>
      </c>
      <c r="I10" s="119">
        <v>2.42</v>
      </c>
      <c r="J10" s="120">
        <v>11.4</v>
      </c>
      <c r="K10" s="59" t="s">
        <v>82</v>
      </c>
      <c r="L10" s="40"/>
      <c r="M10" s="60"/>
    </row>
    <row r="11" spans="1:13" s="41" customFormat="1" ht="20.100000000000001" customHeight="1">
      <c r="A11" s="394">
        <v>2005</v>
      </c>
      <c r="B11" s="122">
        <v>16700</v>
      </c>
      <c r="C11" s="123">
        <v>65</v>
      </c>
      <c r="D11" s="116">
        <v>1607</v>
      </c>
      <c r="E11" s="124">
        <v>36</v>
      </c>
      <c r="F11" s="117">
        <v>87603</v>
      </c>
      <c r="G11" s="116">
        <v>34095</v>
      </c>
      <c r="H11" s="118">
        <v>73</v>
      </c>
      <c r="I11" s="119">
        <v>2.62</v>
      </c>
      <c r="J11" s="120">
        <v>13.2</v>
      </c>
      <c r="K11" s="61">
        <v>19.8</v>
      </c>
      <c r="L11" s="40"/>
      <c r="M11" s="60"/>
    </row>
    <row r="12" spans="1:13" s="41" customFormat="1" ht="20.100000000000001" customHeight="1">
      <c r="A12" s="394">
        <v>2006</v>
      </c>
      <c r="B12" s="121">
        <v>17700</v>
      </c>
      <c r="C12" s="115">
        <v>66</v>
      </c>
      <c r="D12" s="116">
        <v>2100</v>
      </c>
      <c r="E12" s="124">
        <v>35</v>
      </c>
      <c r="F12" s="117">
        <v>110000</v>
      </c>
      <c r="G12" s="116">
        <v>37617</v>
      </c>
      <c r="H12" s="124">
        <v>72</v>
      </c>
      <c r="I12" s="119">
        <v>2.9</v>
      </c>
      <c r="J12" s="120">
        <v>13.9</v>
      </c>
      <c r="K12" s="61">
        <v>20.399999999999999</v>
      </c>
      <c r="L12" s="40"/>
      <c r="M12" s="60"/>
    </row>
    <row r="13" spans="1:13" s="41" customFormat="1" ht="20.100000000000001" customHeight="1">
      <c r="A13" s="394">
        <v>2007</v>
      </c>
      <c r="B13" s="121">
        <v>12400</v>
      </c>
      <c r="C13" s="115">
        <v>69</v>
      </c>
      <c r="D13" s="116">
        <v>1760</v>
      </c>
      <c r="E13" s="124">
        <v>35</v>
      </c>
      <c r="F13" s="117">
        <v>130797</v>
      </c>
      <c r="G13" s="116">
        <v>42440</v>
      </c>
      <c r="H13" s="118">
        <v>61</v>
      </c>
      <c r="I13" s="119">
        <v>3.07</v>
      </c>
      <c r="J13" s="120">
        <v>16.8</v>
      </c>
      <c r="K13" s="61">
        <v>22.5</v>
      </c>
      <c r="L13" s="40"/>
      <c r="M13" s="60"/>
    </row>
    <row r="14" spans="1:13" s="41" customFormat="1" ht="20.100000000000001" customHeight="1">
      <c r="A14" s="394">
        <v>2008</v>
      </c>
      <c r="B14" s="121">
        <v>4900</v>
      </c>
      <c r="C14" s="115">
        <v>64</v>
      </c>
      <c r="D14" s="116">
        <v>660</v>
      </c>
      <c r="E14" s="124">
        <v>38</v>
      </c>
      <c r="F14" s="117">
        <v>117000</v>
      </c>
      <c r="G14" s="125">
        <v>41748</v>
      </c>
      <c r="H14" s="118">
        <v>59</v>
      </c>
      <c r="I14" s="119">
        <v>2.82</v>
      </c>
      <c r="J14" s="120">
        <v>16.399999999999999</v>
      </c>
      <c r="K14" s="61">
        <v>23.1</v>
      </c>
      <c r="L14" s="40"/>
      <c r="M14" s="60"/>
    </row>
    <row r="15" spans="1:13" s="41" customFormat="1" ht="20.100000000000001" customHeight="1">
      <c r="A15" s="394">
        <v>2009</v>
      </c>
      <c r="B15" s="121">
        <v>4900</v>
      </c>
      <c r="C15" s="115">
        <v>52</v>
      </c>
      <c r="D15" s="116">
        <v>600</v>
      </c>
      <c r="E15" s="124">
        <v>38</v>
      </c>
      <c r="F15" s="126">
        <v>105995</v>
      </c>
      <c r="G15" s="116">
        <v>40004</v>
      </c>
      <c r="H15" s="118">
        <v>68</v>
      </c>
      <c r="I15" s="119">
        <v>2.72</v>
      </c>
      <c r="J15" s="120">
        <v>10.6</v>
      </c>
      <c r="K15" s="61">
        <v>19.399999999999999</v>
      </c>
      <c r="L15" s="40"/>
      <c r="M15" s="60"/>
    </row>
    <row r="16" spans="1:13" s="41" customFormat="1" ht="20.100000000000001" customHeight="1">
      <c r="A16" s="394">
        <v>2010</v>
      </c>
      <c r="B16" s="121">
        <v>5100</v>
      </c>
      <c r="C16" s="115">
        <v>52</v>
      </c>
      <c r="D16" s="116">
        <v>600</v>
      </c>
      <c r="E16" s="124">
        <v>37</v>
      </c>
      <c r="F16" s="126">
        <v>106245</v>
      </c>
      <c r="G16" s="116">
        <v>39571</v>
      </c>
      <c r="H16" s="118">
        <v>70</v>
      </c>
      <c r="I16" s="119">
        <v>2.79</v>
      </c>
      <c r="J16" s="120">
        <v>9.1</v>
      </c>
      <c r="K16" s="61">
        <v>18.3</v>
      </c>
      <c r="L16" s="40"/>
      <c r="M16" s="60"/>
    </row>
    <row r="17" spans="1:13" s="41" customFormat="1" ht="20.100000000000001" customHeight="1">
      <c r="A17" s="394">
        <v>2011</v>
      </c>
      <c r="B17" s="114">
        <v>4000</v>
      </c>
      <c r="C17" s="115">
        <v>45</v>
      </c>
      <c r="D17" s="116">
        <v>450</v>
      </c>
      <c r="E17" s="124">
        <v>39</v>
      </c>
      <c r="F17" s="117">
        <v>101268</v>
      </c>
      <c r="G17" s="116">
        <v>39110</v>
      </c>
      <c r="H17" s="118">
        <v>71</v>
      </c>
      <c r="I17" s="119">
        <v>2.61</v>
      </c>
      <c r="J17" s="120">
        <v>8.8000000000000007</v>
      </c>
      <c r="K17" s="61">
        <v>17.2</v>
      </c>
      <c r="L17" s="40"/>
      <c r="M17" s="60"/>
    </row>
    <row r="18" spans="1:13" s="41" customFormat="1" ht="20.100000000000001" customHeight="1">
      <c r="A18" s="394">
        <v>2012</v>
      </c>
      <c r="B18" s="121">
        <v>3800</v>
      </c>
      <c r="C18" s="115">
        <v>43</v>
      </c>
      <c r="D18" s="116">
        <v>410</v>
      </c>
      <c r="E18" s="124">
        <v>39</v>
      </c>
      <c r="F18" s="117">
        <v>98745</v>
      </c>
      <c r="G18" s="116">
        <v>38703</v>
      </c>
      <c r="H18" s="118">
        <v>73</v>
      </c>
      <c r="I18" s="119">
        <v>2.5299999999999998</v>
      </c>
      <c r="J18" s="120">
        <v>8.9</v>
      </c>
      <c r="K18" s="61">
        <v>16.899999999999999</v>
      </c>
      <c r="L18" s="40"/>
      <c r="M18" s="60"/>
    </row>
    <row r="19" spans="1:13" ht="20.100000000000001" customHeight="1">
      <c r="A19" s="394">
        <v>2013</v>
      </c>
      <c r="B19" s="121">
        <v>4000</v>
      </c>
      <c r="C19" s="115">
        <v>40</v>
      </c>
      <c r="D19" s="116">
        <v>430</v>
      </c>
      <c r="E19" s="124">
        <v>40</v>
      </c>
      <c r="F19" s="117">
        <v>95175</v>
      </c>
      <c r="G19" s="116">
        <v>40413</v>
      </c>
      <c r="H19" s="118">
        <v>75</v>
      </c>
      <c r="I19" s="119">
        <v>2.36</v>
      </c>
      <c r="J19" s="120">
        <v>7.4</v>
      </c>
      <c r="K19" s="61">
        <v>15.4</v>
      </c>
      <c r="L19" s="40"/>
      <c r="M19" s="51"/>
    </row>
    <row r="20" spans="1:13" ht="20.100000000000001" customHeight="1">
      <c r="A20" s="394">
        <v>2014</v>
      </c>
      <c r="B20" s="121">
        <v>5500</v>
      </c>
      <c r="C20" s="115">
        <v>43</v>
      </c>
      <c r="D20" s="116">
        <v>630</v>
      </c>
      <c r="E20" s="124">
        <v>39</v>
      </c>
      <c r="F20" s="117">
        <v>103495</v>
      </c>
      <c r="G20" s="116">
        <v>42716</v>
      </c>
      <c r="H20" s="118">
        <v>75</v>
      </c>
      <c r="I20" s="119">
        <v>2.4500000000000002</v>
      </c>
      <c r="J20" s="120">
        <v>7.7</v>
      </c>
      <c r="K20" s="61">
        <v>16</v>
      </c>
      <c r="L20" s="40"/>
      <c r="M20" s="51"/>
    </row>
    <row r="21" spans="1:13" ht="20.100000000000001" customHeight="1">
      <c r="A21" s="395">
        <v>2015</v>
      </c>
      <c r="B21" s="206">
        <v>5600</v>
      </c>
      <c r="C21" s="207">
        <v>43</v>
      </c>
      <c r="D21" s="207">
        <v>660</v>
      </c>
      <c r="E21" s="205">
        <v>39</v>
      </c>
      <c r="F21" s="206">
        <v>106495</v>
      </c>
      <c r="G21" s="206">
        <v>45905</v>
      </c>
      <c r="H21" s="205">
        <v>75</v>
      </c>
      <c r="I21" s="207">
        <v>2.38</v>
      </c>
      <c r="J21" s="205">
        <v>6.4</v>
      </c>
      <c r="K21" s="208">
        <v>15.1</v>
      </c>
      <c r="L21" s="113"/>
      <c r="M21" s="51"/>
    </row>
    <row r="22" spans="1:13" ht="20.100000000000001" customHeight="1">
      <c r="A22" s="395">
        <v>2016</v>
      </c>
      <c r="B22" s="311">
        <v>5800</v>
      </c>
      <c r="C22" s="205">
        <v>42</v>
      </c>
      <c r="D22" s="205">
        <v>710</v>
      </c>
      <c r="E22" s="205">
        <v>39</v>
      </c>
      <c r="F22" s="311">
        <v>112500</v>
      </c>
      <c r="G22" s="311">
        <v>46289</v>
      </c>
      <c r="H22" s="205">
        <v>77</v>
      </c>
      <c r="I22" s="312">
        <v>2.5</v>
      </c>
      <c r="J22" s="205">
        <v>6.2</v>
      </c>
      <c r="K22" s="208">
        <v>14.9</v>
      </c>
      <c r="L22" s="113"/>
      <c r="M22" s="51"/>
    </row>
    <row r="23" spans="1:13" ht="20.100000000000001" customHeight="1">
      <c r="A23" s="396">
        <v>2017</v>
      </c>
      <c r="B23" s="209">
        <v>6200</v>
      </c>
      <c r="C23" s="127">
        <v>39</v>
      </c>
      <c r="D23" s="127">
        <v>810</v>
      </c>
      <c r="E23" s="127">
        <v>39</v>
      </c>
      <c r="F23" s="209">
        <v>115295</v>
      </c>
      <c r="G23" s="209">
        <v>45454</v>
      </c>
      <c r="H23" s="127">
        <v>78</v>
      </c>
      <c r="I23" s="210">
        <v>2.62</v>
      </c>
      <c r="J23" s="127">
        <v>5.7</v>
      </c>
      <c r="K23" s="128">
        <v>14.8</v>
      </c>
      <c r="L23" s="113"/>
      <c r="M23" s="51"/>
    </row>
    <row r="24" spans="1:13" s="41" customFormat="1" ht="15">
      <c r="A24" s="129"/>
      <c r="B24" s="404"/>
      <c r="C24" s="129"/>
      <c r="D24" s="129"/>
      <c r="E24" s="129"/>
      <c r="F24" s="129"/>
      <c r="G24" s="129"/>
      <c r="H24" s="129"/>
      <c r="I24" s="130"/>
      <c r="J24" s="131"/>
      <c r="K24" s="313" t="s">
        <v>187</v>
      </c>
      <c r="L24" s="113"/>
    </row>
    <row r="25" spans="1:13" s="41" customFormat="1" ht="15">
      <c r="A25" s="132" t="s">
        <v>75</v>
      </c>
      <c r="B25" s="129"/>
      <c r="C25" s="129"/>
      <c r="D25" s="129"/>
      <c r="E25" s="129"/>
      <c r="F25" s="129"/>
      <c r="G25" s="129"/>
      <c r="H25" s="129"/>
      <c r="I25" s="133"/>
      <c r="J25" s="131"/>
      <c r="K25" s="129"/>
      <c r="L25" s="113"/>
    </row>
    <row r="26" spans="1:13" s="41" customFormat="1" ht="11.25">
      <c r="A26" s="85" t="s">
        <v>121</v>
      </c>
      <c r="B26" s="134"/>
      <c r="C26" s="135"/>
      <c r="D26" s="135"/>
      <c r="E26" s="135"/>
      <c r="F26" s="135"/>
      <c r="G26" s="135"/>
      <c r="H26" s="135"/>
      <c r="I26" s="135"/>
      <c r="J26" s="133"/>
      <c r="K26" s="133"/>
      <c r="L26" s="40"/>
    </row>
    <row r="27" spans="1:13" s="41" customFormat="1" ht="11.25">
      <c r="A27" s="136" t="s">
        <v>122</v>
      </c>
      <c r="B27" s="134"/>
      <c r="C27" s="135"/>
      <c r="D27" s="135"/>
      <c r="E27" s="135"/>
      <c r="F27" s="135"/>
      <c r="G27" s="135"/>
      <c r="H27" s="135"/>
      <c r="I27" s="135"/>
      <c r="J27" s="133"/>
      <c r="K27" s="133"/>
      <c r="L27" s="40"/>
    </row>
    <row r="28" spans="1:13" s="41" customFormat="1" ht="11.25">
      <c r="A28" s="132" t="s">
        <v>123</v>
      </c>
      <c r="B28" s="134"/>
      <c r="C28" s="135"/>
      <c r="D28" s="135"/>
      <c r="E28" s="135"/>
      <c r="F28" s="135"/>
      <c r="G28" s="135"/>
      <c r="H28" s="135"/>
      <c r="I28" s="135"/>
      <c r="J28" s="133"/>
      <c r="K28" s="133"/>
      <c r="L28" s="40"/>
    </row>
    <row r="29" spans="1:13" s="41" customFormat="1" ht="11.25">
      <c r="A29" s="137" t="s">
        <v>124</v>
      </c>
      <c r="B29" s="134"/>
      <c r="C29" s="135"/>
      <c r="D29" s="135"/>
      <c r="E29" s="135"/>
      <c r="F29" s="135"/>
      <c r="G29" s="135"/>
      <c r="H29" s="135"/>
      <c r="I29" s="135"/>
      <c r="J29" s="133"/>
      <c r="K29" s="133"/>
      <c r="L29" s="40"/>
    </row>
    <row r="30" spans="1:13" s="41" customFormat="1" ht="11.25">
      <c r="A30" s="137" t="s">
        <v>125</v>
      </c>
      <c r="B30" s="134"/>
      <c r="C30" s="135"/>
      <c r="D30" s="135"/>
      <c r="E30" s="135"/>
      <c r="F30" s="135"/>
      <c r="G30" s="135"/>
      <c r="H30" s="135"/>
      <c r="I30" s="135"/>
      <c r="J30" s="133"/>
      <c r="K30" s="133"/>
      <c r="L30" s="40"/>
    </row>
    <row r="31" spans="1:13" s="41" customFormat="1" ht="11.25">
      <c r="A31" s="138" t="s">
        <v>126</v>
      </c>
      <c r="B31" s="134"/>
      <c r="C31" s="135"/>
      <c r="D31" s="135"/>
      <c r="E31" s="135"/>
      <c r="F31" s="135"/>
      <c r="G31" s="135"/>
      <c r="H31" s="135"/>
      <c r="I31" s="135"/>
      <c r="J31" s="133"/>
      <c r="K31" s="133"/>
      <c r="L31" s="40"/>
    </row>
    <row r="32" spans="1:13" s="41" customFormat="1" ht="11.25">
      <c r="A32" s="138" t="s">
        <v>127</v>
      </c>
      <c r="B32" s="134"/>
      <c r="C32" s="135"/>
      <c r="D32" s="135"/>
      <c r="E32" s="135"/>
      <c r="F32" s="135"/>
      <c r="G32" s="135"/>
      <c r="H32" s="135"/>
      <c r="I32" s="135"/>
      <c r="J32" s="133"/>
      <c r="K32" s="133"/>
      <c r="L32" s="40"/>
    </row>
    <row r="33" spans="1:13" s="41" customFormat="1" ht="11.25">
      <c r="A33" s="138" t="s">
        <v>128</v>
      </c>
      <c r="B33" s="134"/>
      <c r="C33" s="135"/>
      <c r="D33" s="135"/>
      <c r="E33" s="135"/>
      <c r="F33" s="135"/>
      <c r="G33" s="135"/>
      <c r="H33" s="135"/>
      <c r="I33" s="135"/>
      <c r="J33" s="133"/>
      <c r="K33" s="133"/>
      <c r="L33" s="40"/>
    </row>
    <row r="34" spans="1:13" s="41" customFormat="1" ht="11.25">
      <c r="A34" s="134" t="s">
        <v>129</v>
      </c>
      <c r="B34" s="134"/>
      <c r="C34" s="135"/>
      <c r="D34" s="135"/>
      <c r="E34" s="135"/>
      <c r="F34" s="135"/>
      <c r="G34" s="135"/>
      <c r="H34" s="135"/>
      <c r="I34" s="135"/>
      <c r="J34" s="133"/>
      <c r="K34" s="133"/>
      <c r="L34" s="40"/>
    </row>
    <row r="35" spans="1:13" s="41" customFormat="1" ht="11.25">
      <c r="A35" s="92" t="s">
        <v>130</v>
      </c>
      <c r="B35" s="92"/>
      <c r="C35" s="87"/>
      <c r="D35" s="87"/>
      <c r="E35" s="87"/>
      <c r="F35" s="87"/>
      <c r="G35" s="87"/>
      <c r="H35" s="87"/>
      <c r="I35" s="87"/>
      <c r="J35" s="139"/>
      <c r="K35" s="139"/>
      <c r="L35" s="40"/>
    </row>
    <row r="36" spans="1:13" s="41" customFormat="1" ht="15">
      <c r="A36" s="92" t="s">
        <v>131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3" s="41" customFormat="1" ht="11.25">
      <c r="A37" s="134"/>
      <c r="B37" s="134"/>
      <c r="C37" s="135"/>
      <c r="D37" s="135"/>
      <c r="E37" s="135"/>
      <c r="F37" s="135"/>
      <c r="G37" s="135"/>
      <c r="H37" s="135"/>
      <c r="I37" s="135"/>
      <c r="J37" s="133"/>
      <c r="K37" s="133"/>
    </row>
    <row r="38" spans="1:13">
      <c r="A38" s="92"/>
      <c r="B38" s="92"/>
      <c r="C38" s="87"/>
      <c r="D38" s="87"/>
      <c r="E38" s="87"/>
      <c r="F38" s="87"/>
      <c r="G38" s="87"/>
      <c r="H38" s="87"/>
      <c r="I38" s="87"/>
      <c r="J38" s="139"/>
      <c r="K38" s="139"/>
      <c r="L38" s="41"/>
      <c r="M38" s="51"/>
    </row>
    <row r="39" spans="1:13" ht="15">
      <c r="A39" s="92"/>
      <c r="B39" s="92"/>
      <c r="C39" s="87"/>
      <c r="D39" s="87"/>
      <c r="E39" s="87"/>
      <c r="F39" s="87"/>
      <c r="G39" s="87"/>
      <c r="H39" s="87"/>
      <c r="I39" s="87"/>
      <c r="J39" s="139"/>
      <c r="K39" s="139"/>
      <c r="L39" s="140"/>
    </row>
    <row r="40" spans="1:13" ht="15">
      <c r="A40" s="92"/>
      <c r="B40" s="140"/>
      <c r="C40" s="140"/>
      <c r="D40" s="140"/>
      <c r="E40" s="140"/>
      <c r="F40" s="140"/>
      <c r="G40" s="140"/>
      <c r="H40" s="140"/>
      <c r="I40" s="140"/>
      <c r="J40" s="140"/>
      <c r="K40" s="141"/>
      <c r="L40" s="51"/>
    </row>
    <row r="41" spans="1:13" ht="15">
      <c r="A41" s="97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51"/>
    </row>
    <row r="42" spans="1:13" ht="15">
      <c r="A42" s="9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51"/>
    </row>
    <row r="43" spans="1:13">
      <c r="A43" s="158"/>
    </row>
  </sheetData>
  <pageMargins left="0.35433070866141736" right="0.35433070866141736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0"/>
  <sheetViews>
    <sheetView zoomScaleNormal="100" workbookViewId="0"/>
  </sheetViews>
  <sheetFormatPr defaultRowHeight="12.75"/>
  <cols>
    <col min="1" max="1" width="10" style="52" customWidth="1"/>
    <col min="2" max="10" width="11.140625" style="52" customWidth="1"/>
    <col min="11" max="256" width="9.140625" style="52"/>
    <col min="257" max="257" width="10" style="52" customWidth="1"/>
    <col min="258" max="266" width="11.140625" style="52" customWidth="1"/>
    <col min="267" max="512" width="9.140625" style="52"/>
    <col min="513" max="513" width="10" style="52" customWidth="1"/>
    <col min="514" max="522" width="11.140625" style="52" customWidth="1"/>
    <col min="523" max="768" width="9.140625" style="52"/>
    <col min="769" max="769" width="10" style="52" customWidth="1"/>
    <col min="770" max="778" width="11.140625" style="52" customWidth="1"/>
    <col min="779" max="1024" width="9.140625" style="52"/>
    <col min="1025" max="1025" width="10" style="52" customWidth="1"/>
    <col min="1026" max="1034" width="11.140625" style="52" customWidth="1"/>
    <col min="1035" max="1280" width="9.140625" style="52"/>
    <col min="1281" max="1281" width="10" style="52" customWidth="1"/>
    <col min="1282" max="1290" width="11.140625" style="52" customWidth="1"/>
    <col min="1291" max="1536" width="9.140625" style="52"/>
    <col min="1537" max="1537" width="10" style="52" customWidth="1"/>
    <col min="1538" max="1546" width="11.140625" style="52" customWidth="1"/>
    <col min="1547" max="1792" width="9.140625" style="52"/>
    <col min="1793" max="1793" width="10" style="52" customWidth="1"/>
    <col min="1794" max="1802" width="11.140625" style="52" customWidth="1"/>
    <col min="1803" max="2048" width="9.140625" style="52"/>
    <col min="2049" max="2049" width="10" style="52" customWidth="1"/>
    <col min="2050" max="2058" width="11.140625" style="52" customWidth="1"/>
    <col min="2059" max="2304" width="9.140625" style="52"/>
    <col min="2305" max="2305" width="10" style="52" customWidth="1"/>
    <col min="2306" max="2314" width="11.140625" style="52" customWidth="1"/>
    <col min="2315" max="2560" width="9.140625" style="52"/>
    <col min="2561" max="2561" width="10" style="52" customWidth="1"/>
    <col min="2562" max="2570" width="11.140625" style="52" customWidth="1"/>
    <col min="2571" max="2816" width="9.140625" style="52"/>
    <col min="2817" max="2817" width="10" style="52" customWidth="1"/>
    <col min="2818" max="2826" width="11.140625" style="52" customWidth="1"/>
    <col min="2827" max="3072" width="9.140625" style="52"/>
    <col min="3073" max="3073" width="10" style="52" customWidth="1"/>
    <col min="3074" max="3082" width="11.140625" style="52" customWidth="1"/>
    <col min="3083" max="3328" width="9.140625" style="52"/>
    <col min="3329" max="3329" width="10" style="52" customWidth="1"/>
    <col min="3330" max="3338" width="11.140625" style="52" customWidth="1"/>
    <col min="3339" max="3584" width="9.140625" style="52"/>
    <col min="3585" max="3585" width="10" style="52" customWidth="1"/>
    <col min="3586" max="3594" width="11.140625" style="52" customWidth="1"/>
    <col min="3595" max="3840" width="9.140625" style="52"/>
    <col min="3841" max="3841" width="10" style="52" customWidth="1"/>
    <col min="3842" max="3850" width="11.140625" style="52" customWidth="1"/>
    <col min="3851" max="4096" width="9.140625" style="52"/>
    <col min="4097" max="4097" width="10" style="52" customWidth="1"/>
    <col min="4098" max="4106" width="11.140625" style="52" customWidth="1"/>
    <col min="4107" max="4352" width="9.140625" style="52"/>
    <col min="4353" max="4353" width="10" style="52" customWidth="1"/>
    <col min="4354" max="4362" width="11.140625" style="52" customWidth="1"/>
    <col min="4363" max="4608" width="9.140625" style="52"/>
    <col min="4609" max="4609" width="10" style="52" customWidth="1"/>
    <col min="4610" max="4618" width="11.140625" style="52" customWidth="1"/>
    <col min="4619" max="4864" width="9.140625" style="52"/>
    <col min="4865" max="4865" width="10" style="52" customWidth="1"/>
    <col min="4866" max="4874" width="11.140625" style="52" customWidth="1"/>
    <col min="4875" max="5120" width="9.140625" style="52"/>
    <col min="5121" max="5121" width="10" style="52" customWidth="1"/>
    <col min="5122" max="5130" width="11.140625" style="52" customWidth="1"/>
    <col min="5131" max="5376" width="9.140625" style="52"/>
    <col min="5377" max="5377" width="10" style="52" customWidth="1"/>
    <col min="5378" max="5386" width="11.140625" style="52" customWidth="1"/>
    <col min="5387" max="5632" width="9.140625" style="52"/>
    <col min="5633" max="5633" width="10" style="52" customWidth="1"/>
    <col min="5634" max="5642" width="11.140625" style="52" customWidth="1"/>
    <col min="5643" max="5888" width="9.140625" style="52"/>
    <col min="5889" max="5889" width="10" style="52" customWidth="1"/>
    <col min="5890" max="5898" width="11.140625" style="52" customWidth="1"/>
    <col min="5899" max="6144" width="9.140625" style="52"/>
    <col min="6145" max="6145" width="10" style="52" customWidth="1"/>
    <col min="6146" max="6154" width="11.140625" style="52" customWidth="1"/>
    <col min="6155" max="6400" width="9.140625" style="52"/>
    <col min="6401" max="6401" width="10" style="52" customWidth="1"/>
    <col min="6402" max="6410" width="11.140625" style="52" customWidth="1"/>
    <col min="6411" max="6656" width="9.140625" style="52"/>
    <col min="6657" max="6657" width="10" style="52" customWidth="1"/>
    <col min="6658" max="6666" width="11.140625" style="52" customWidth="1"/>
    <col min="6667" max="6912" width="9.140625" style="52"/>
    <col min="6913" max="6913" width="10" style="52" customWidth="1"/>
    <col min="6914" max="6922" width="11.140625" style="52" customWidth="1"/>
    <col min="6923" max="7168" width="9.140625" style="52"/>
    <col min="7169" max="7169" width="10" style="52" customWidth="1"/>
    <col min="7170" max="7178" width="11.140625" style="52" customWidth="1"/>
    <col min="7179" max="7424" width="9.140625" style="52"/>
    <col min="7425" max="7425" width="10" style="52" customWidth="1"/>
    <col min="7426" max="7434" width="11.140625" style="52" customWidth="1"/>
    <col min="7435" max="7680" width="9.140625" style="52"/>
    <col min="7681" max="7681" width="10" style="52" customWidth="1"/>
    <col min="7682" max="7690" width="11.140625" style="52" customWidth="1"/>
    <col min="7691" max="7936" width="9.140625" style="52"/>
    <col min="7937" max="7937" width="10" style="52" customWidth="1"/>
    <col min="7938" max="7946" width="11.140625" style="52" customWidth="1"/>
    <col min="7947" max="8192" width="9.140625" style="52"/>
    <col min="8193" max="8193" width="10" style="52" customWidth="1"/>
    <col min="8194" max="8202" width="11.140625" style="52" customWidth="1"/>
    <col min="8203" max="8448" width="9.140625" style="52"/>
    <col min="8449" max="8449" width="10" style="52" customWidth="1"/>
    <col min="8450" max="8458" width="11.140625" style="52" customWidth="1"/>
    <col min="8459" max="8704" width="9.140625" style="52"/>
    <col min="8705" max="8705" width="10" style="52" customWidth="1"/>
    <col min="8706" max="8714" width="11.140625" style="52" customWidth="1"/>
    <col min="8715" max="8960" width="9.140625" style="52"/>
    <col min="8961" max="8961" width="10" style="52" customWidth="1"/>
    <col min="8962" max="8970" width="11.140625" style="52" customWidth="1"/>
    <col min="8971" max="9216" width="9.140625" style="52"/>
    <col min="9217" max="9217" width="10" style="52" customWidth="1"/>
    <col min="9218" max="9226" width="11.140625" style="52" customWidth="1"/>
    <col min="9227" max="9472" width="9.140625" style="52"/>
    <col min="9473" max="9473" width="10" style="52" customWidth="1"/>
    <col min="9474" max="9482" width="11.140625" style="52" customWidth="1"/>
    <col min="9483" max="9728" width="9.140625" style="52"/>
    <col min="9729" max="9729" width="10" style="52" customWidth="1"/>
    <col min="9730" max="9738" width="11.140625" style="52" customWidth="1"/>
    <col min="9739" max="9984" width="9.140625" style="52"/>
    <col min="9985" max="9985" width="10" style="52" customWidth="1"/>
    <col min="9986" max="9994" width="11.140625" style="52" customWidth="1"/>
    <col min="9995" max="10240" width="9.140625" style="52"/>
    <col min="10241" max="10241" width="10" style="52" customWidth="1"/>
    <col min="10242" max="10250" width="11.140625" style="52" customWidth="1"/>
    <col min="10251" max="10496" width="9.140625" style="52"/>
    <col min="10497" max="10497" width="10" style="52" customWidth="1"/>
    <col min="10498" max="10506" width="11.140625" style="52" customWidth="1"/>
    <col min="10507" max="10752" width="9.140625" style="52"/>
    <col min="10753" max="10753" width="10" style="52" customWidth="1"/>
    <col min="10754" max="10762" width="11.140625" style="52" customWidth="1"/>
    <col min="10763" max="11008" width="9.140625" style="52"/>
    <col min="11009" max="11009" width="10" style="52" customWidth="1"/>
    <col min="11010" max="11018" width="11.140625" style="52" customWidth="1"/>
    <col min="11019" max="11264" width="9.140625" style="52"/>
    <col min="11265" max="11265" width="10" style="52" customWidth="1"/>
    <col min="11266" max="11274" width="11.140625" style="52" customWidth="1"/>
    <col min="11275" max="11520" width="9.140625" style="52"/>
    <col min="11521" max="11521" width="10" style="52" customWidth="1"/>
    <col min="11522" max="11530" width="11.140625" style="52" customWidth="1"/>
    <col min="11531" max="11776" width="9.140625" style="52"/>
    <col min="11777" max="11777" width="10" style="52" customWidth="1"/>
    <col min="11778" max="11786" width="11.140625" style="52" customWidth="1"/>
    <col min="11787" max="12032" width="9.140625" style="52"/>
    <col min="12033" max="12033" width="10" style="52" customWidth="1"/>
    <col min="12034" max="12042" width="11.140625" style="52" customWidth="1"/>
    <col min="12043" max="12288" width="9.140625" style="52"/>
    <col min="12289" max="12289" width="10" style="52" customWidth="1"/>
    <col min="12290" max="12298" width="11.140625" style="52" customWidth="1"/>
    <col min="12299" max="12544" width="9.140625" style="52"/>
    <col min="12545" max="12545" width="10" style="52" customWidth="1"/>
    <col min="12546" max="12554" width="11.140625" style="52" customWidth="1"/>
    <col min="12555" max="12800" width="9.140625" style="52"/>
    <col min="12801" max="12801" width="10" style="52" customWidth="1"/>
    <col min="12802" max="12810" width="11.140625" style="52" customWidth="1"/>
    <col min="12811" max="13056" width="9.140625" style="52"/>
    <col min="13057" max="13057" width="10" style="52" customWidth="1"/>
    <col min="13058" max="13066" width="11.140625" style="52" customWidth="1"/>
    <col min="13067" max="13312" width="9.140625" style="52"/>
    <col min="13313" max="13313" width="10" style="52" customWidth="1"/>
    <col min="13314" max="13322" width="11.140625" style="52" customWidth="1"/>
    <col min="13323" max="13568" width="9.140625" style="52"/>
    <col min="13569" max="13569" width="10" style="52" customWidth="1"/>
    <col min="13570" max="13578" width="11.140625" style="52" customWidth="1"/>
    <col min="13579" max="13824" width="9.140625" style="52"/>
    <col min="13825" max="13825" width="10" style="52" customWidth="1"/>
    <col min="13826" max="13834" width="11.140625" style="52" customWidth="1"/>
    <col min="13835" max="14080" width="9.140625" style="52"/>
    <col min="14081" max="14081" width="10" style="52" customWidth="1"/>
    <col min="14082" max="14090" width="11.140625" style="52" customWidth="1"/>
    <col min="14091" max="14336" width="9.140625" style="52"/>
    <col min="14337" max="14337" width="10" style="52" customWidth="1"/>
    <col min="14338" max="14346" width="11.140625" style="52" customWidth="1"/>
    <col min="14347" max="14592" width="9.140625" style="52"/>
    <col min="14593" max="14593" width="10" style="52" customWidth="1"/>
    <col min="14594" max="14602" width="11.140625" style="52" customWidth="1"/>
    <col min="14603" max="14848" width="9.140625" style="52"/>
    <col min="14849" max="14849" width="10" style="52" customWidth="1"/>
    <col min="14850" max="14858" width="11.140625" style="52" customWidth="1"/>
    <col min="14859" max="15104" width="9.140625" style="52"/>
    <col min="15105" max="15105" width="10" style="52" customWidth="1"/>
    <col min="15106" max="15114" width="11.140625" style="52" customWidth="1"/>
    <col min="15115" max="15360" width="9.140625" style="52"/>
    <col min="15361" max="15361" width="10" style="52" customWidth="1"/>
    <col min="15362" max="15370" width="11.140625" style="52" customWidth="1"/>
    <col min="15371" max="15616" width="9.140625" style="52"/>
    <col min="15617" max="15617" width="10" style="52" customWidth="1"/>
    <col min="15618" max="15626" width="11.140625" style="52" customWidth="1"/>
    <col min="15627" max="15872" width="9.140625" style="52"/>
    <col min="15873" max="15873" width="10" style="52" customWidth="1"/>
    <col min="15874" max="15882" width="11.140625" style="52" customWidth="1"/>
    <col min="15883" max="16128" width="9.140625" style="52"/>
    <col min="16129" max="16129" width="10" style="52" customWidth="1"/>
    <col min="16130" max="16138" width="11.140625" style="52" customWidth="1"/>
    <col min="16139" max="16384" width="9.140625" style="52"/>
  </cols>
  <sheetData>
    <row r="1" spans="1:12" s="41" customFormat="1" ht="18.75">
      <c r="A1" s="104" t="s">
        <v>132</v>
      </c>
      <c r="B1" s="142"/>
      <c r="C1" s="142"/>
      <c r="D1" s="142"/>
      <c r="E1" s="142"/>
      <c r="F1" s="142"/>
      <c r="G1" s="142"/>
      <c r="H1" s="142"/>
      <c r="I1" s="142"/>
      <c r="J1" s="107"/>
    </row>
    <row r="2" spans="1:12" s="41" customFormat="1" ht="6.75" customHeight="1">
      <c r="A2" s="143"/>
      <c r="B2" s="144"/>
      <c r="C2" s="144"/>
      <c r="D2" s="144"/>
      <c r="E2" s="144"/>
      <c r="F2" s="144"/>
      <c r="G2" s="144"/>
      <c r="H2" s="144"/>
      <c r="I2" s="144"/>
      <c r="J2" s="107"/>
    </row>
    <row r="3" spans="1:12" s="41" customFormat="1" ht="76.5" customHeight="1">
      <c r="A3" s="108" t="s">
        <v>1</v>
      </c>
      <c r="B3" s="145" t="s">
        <v>93</v>
      </c>
      <c r="C3" s="145" t="s">
        <v>95</v>
      </c>
      <c r="D3" s="109" t="s">
        <v>96</v>
      </c>
      <c r="E3" s="145" t="s">
        <v>133</v>
      </c>
      <c r="F3" s="145" t="s">
        <v>134</v>
      </c>
      <c r="G3" s="109" t="s">
        <v>119</v>
      </c>
      <c r="H3" s="109" t="s">
        <v>100</v>
      </c>
      <c r="I3" s="109" t="s">
        <v>120</v>
      </c>
      <c r="J3" s="146" t="s">
        <v>135</v>
      </c>
    </row>
    <row r="4" spans="1:12" s="41" customFormat="1" ht="14.25" customHeight="1">
      <c r="A4" s="110"/>
      <c r="B4" s="111"/>
      <c r="C4" s="111"/>
      <c r="D4" s="111"/>
      <c r="E4" s="111"/>
      <c r="F4" s="111"/>
      <c r="G4" s="111"/>
      <c r="H4" s="111"/>
      <c r="I4" s="111"/>
      <c r="J4" s="40"/>
    </row>
    <row r="5" spans="1:12" s="41" customFormat="1" ht="20.100000000000001" customHeight="1">
      <c r="A5" s="394">
        <v>1981</v>
      </c>
      <c r="B5" s="121">
        <v>16900</v>
      </c>
      <c r="C5" s="116">
        <v>217</v>
      </c>
      <c r="D5" s="112">
        <v>32</v>
      </c>
      <c r="E5" s="147">
        <v>12500</v>
      </c>
      <c r="F5" s="116">
        <v>8139</v>
      </c>
      <c r="G5" s="118">
        <v>77.64</v>
      </c>
      <c r="H5" s="148">
        <v>1.56</v>
      </c>
      <c r="I5" s="120">
        <v>15.2</v>
      </c>
      <c r="J5" s="399" t="s">
        <v>82</v>
      </c>
      <c r="L5" s="60"/>
    </row>
    <row r="6" spans="1:12" s="41" customFormat="1" ht="20.100000000000001" customHeight="1">
      <c r="A6" s="394">
        <v>1991</v>
      </c>
      <c r="B6" s="121">
        <v>19200</v>
      </c>
      <c r="C6" s="116">
        <v>515</v>
      </c>
      <c r="D6" s="112">
        <v>30</v>
      </c>
      <c r="E6" s="147">
        <v>25000</v>
      </c>
      <c r="F6" s="116">
        <v>14600</v>
      </c>
      <c r="G6" s="118">
        <v>90</v>
      </c>
      <c r="H6" s="148">
        <v>1.71</v>
      </c>
      <c r="I6" s="120">
        <v>15.7</v>
      </c>
      <c r="J6" s="59" t="s">
        <v>82</v>
      </c>
      <c r="L6" s="60"/>
    </row>
    <row r="7" spans="1:12" s="41" customFormat="1" ht="20.100000000000001" customHeight="1">
      <c r="A7" s="394">
        <v>1996</v>
      </c>
      <c r="B7" s="121">
        <v>24700</v>
      </c>
      <c r="C7" s="116">
        <v>890</v>
      </c>
      <c r="D7" s="112">
        <v>32</v>
      </c>
      <c r="E7" s="147">
        <v>35000</v>
      </c>
      <c r="F7" s="116">
        <v>17254</v>
      </c>
      <c r="G7" s="118">
        <v>88.07</v>
      </c>
      <c r="H7" s="148">
        <v>2</v>
      </c>
      <c r="I7" s="120">
        <v>9.1999999999999993</v>
      </c>
      <c r="J7" s="59" t="s">
        <v>82</v>
      </c>
      <c r="L7" s="60"/>
    </row>
    <row r="8" spans="1:12" s="41" customFormat="1" ht="20.100000000000001" customHeight="1">
      <c r="A8" s="394">
        <v>2001</v>
      </c>
      <c r="B8" s="121">
        <v>29600</v>
      </c>
      <c r="C8" s="116">
        <v>1675</v>
      </c>
      <c r="D8" s="112">
        <v>32</v>
      </c>
      <c r="E8" s="147">
        <v>54000</v>
      </c>
      <c r="F8" s="116">
        <v>23298</v>
      </c>
      <c r="G8" s="118">
        <v>84.19</v>
      </c>
      <c r="H8" s="148">
        <v>2.3199999999999998</v>
      </c>
      <c r="I8" s="120">
        <v>11.7</v>
      </c>
      <c r="J8" s="59" t="s">
        <v>82</v>
      </c>
      <c r="L8" s="60"/>
    </row>
    <row r="9" spans="1:12" s="41" customFormat="1" ht="20.100000000000001" customHeight="1">
      <c r="A9" s="394">
        <v>2002</v>
      </c>
      <c r="B9" s="121">
        <v>30100</v>
      </c>
      <c r="C9" s="116">
        <v>1824</v>
      </c>
      <c r="D9" s="112">
        <v>32</v>
      </c>
      <c r="E9" s="147">
        <v>59295</v>
      </c>
      <c r="F9" s="116">
        <v>23393</v>
      </c>
      <c r="G9" s="118">
        <v>86.67</v>
      </c>
      <c r="H9" s="148">
        <v>2.5</v>
      </c>
      <c r="I9" s="120">
        <v>10.8</v>
      </c>
      <c r="J9" s="59" t="s">
        <v>82</v>
      </c>
      <c r="L9" s="60"/>
    </row>
    <row r="10" spans="1:12" s="41" customFormat="1" ht="20.100000000000001" customHeight="1">
      <c r="A10" s="394">
        <v>2003</v>
      </c>
      <c r="B10" s="121">
        <v>35100</v>
      </c>
      <c r="C10" s="116">
        <v>2330</v>
      </c>
      <c r="D10" s="112">
        <v>34</v>
      </c>
      <c r="E10" s="147">
        <v>62930</v>
      </c>
      <c r="F10" s="116">
        <v>24500</v>
      </c>
      <c r="G10" s="118">
        <v>79</v>
      </c>
      <c r="H10" s="148">
        <v>2.58</v>
      </c>
      <c r="I10" s="120">
        <v>10.199999999999999</v>
      </c>
      <c r="J10" s="59" t="s">
        <v>82</v>
      </c>
      <c r="L10" s="60"/>
    </row>
    <row r="11" spans="1:12" s="41" customFormat="1" ht="20.100000000000001" customHeight="1">
      <c r="A11" s="394">
        <v>2004</v>
      </c>
      <c r="B11" s="121">
        <v>30200</v>
      </c>
      <c r="C11" s="116">
        <v>2266</v>
      </c>
      <c r="D11" s="112">
        <v>34</v>
      </c>
      <c r="E11" s="147">
        <v>70000</v>
      </c>
      <c r="F11" s="116">
        <v>27575</v>
      </c>
      <c r="G11" s="118">
        <v>77.16</v>
      </c>
      <c r="H11" s="148">
        <v>2.5674999999999999</v>
      </c>
      <c r="I11" s="120">
        <v>12.1</v>
      </c>
      <c r="J11" s="59" t="s">
        <v>82</v>
      </c>
      <c r="L11" s="60"/>
    </row>
    <row r="12" spans="1:12" s="41" customFormat="1" ht="20.100000000000001" customHeight="1">
      <c r="A12" s="394">
        <v>2005</v>
      </c>
      <c r="B12" s="121">
        <v>25800</v>
      </c>
      <c r="C12" s="116">
        <v>2310</v>
      </c>
      <c r="D12" s="149">
        <v>33</v>
      </c>
      <c r="E12" s="147">
        <v>83469</v>
      </c>
      <c r="F12" s="116">
        <v>31220</v>
      </c>
      <c r="G12" s="118">
        <v>77.550343511450379</v>
      </c>
      <c r="H12" s="150">
        <v>2.7149999999999999</v>
      </c>
      <c r="I12" s="120">
        <v>13.8</v>
      </c>
      <c r="J12" s="61">
        <v>20</v>
      </c>
      <c r="L12" s="60"/>
    </row>
    <row r="13" spans="1:12" s="41" customFormat="1" ht="20.100000000000001" customHeight="1">
      <c r="A13" s="394">
        <v>2006</v>
      </c>
      <c r="B13" s="121">
        <v>27000</v>
      </c>
      <c r="C13" s="116">
        <v>2970</v>
      </c>
      <c r="D13" s="151">
        <v>33</v>
      </c>
      <c r="E13" s="147">
        <v>104129</v>
      </c>
      <c r="F13" s="116">
        <v>34000</v>
      </c>
      <c r="G13" s="151">
        <v>75</v>
      </c>
      <c r="H13" s="150">
        <v>2.99</v>
      </c>
      <c r="I13" s="120">
        <v>14.5</v>
      </c>
      <c r="J13" s="61">
        <v>20.5</v>
      </c>
      <c r="L13" s="60"/>
    </row>
    <row r="14" spans="1:12" s="41" customFormat="1" ht="20.100000000000001" customHeight="1">
      <c r="A14" s="394">
        <v>2007</v>
      </c>
      <c r="B14" s="121">
        <v>18000</v>
      </c>
      <c r="C14" s="116">
        <v>2440</v>
      </c>
      <c r="D14" s="149">
        <v>33</v>
      </c>
      <c r="E14" s="147">
        <v>127030</v>
      </c>
      <c r="F14" s="116">
        <v>39014</v>
      </c>
      <c r="G14" s="118">
        <v>64.814999999999998</v>
      </c>
      <c r="H14" s="150">
        <v>3.21</v>
      </c>
      <c r="I14" s="120">
        <v>17.7</v>
      </c>
      <c r="J14" s="61">
        <v>23.1</v>
      </c>
      <c r="L14" s="60"/>
    </row>
    <row r="15" spans="1:12" s="41" customFormat="1" ht="20.100000000000001" customHeight="1">
      <c r="A15" s="394">
        <v>2008</v>
      </c>
      <c r="B15" s="122">
        <v>7700</v>
      </c>
      <c r="C15" s="152">
        <v>990</v>
      </c>
      <c r="D15" s="153">
        <v>34</v>
      </c>
      <c r="E15" s="154">
        <v>114000</v>
      </c>
      <c r="F15" s="116">
        <v>37455</v>
      </c>
      <c r="G15" s="118">
        <v>67</v>
      </c>
      <c r="H15" s="150">
        <v>3.06</v>
      </c>
      <c r="I15" s="120">
        <v>18</v>
      </c>
      <c r="J15" s="61">
        <v>24</v>
      </c>
      <c r="L15" s="60"/>
    </row>
    <row r="16" spans="1:12" s="41" customFormat="1" ht="20.100000000000001" customHeight="1">
      <c r="A16" s="394">
        <v>2009</v>
      </c>
      <c r="B16" s="121">
        <v>9400</v>
      </c>
      <c r="C16" s="116">
        <v>1020</v>
      </c>
      <c r="D16" s="149">
        <v>32</v>
      </c>
      <c r="E16" s="147">
        <v>100000</v>
      </c>
      <c r="F16" s="116">
        <v>33500</v>
      </c>
      <c r="G16" s="118">
        <v>74</v>
      </c>
      <c r="H16" s="150">
        <v>3</v>
      </c>
      <c r="I16" s="120">
        <v>12.2</v>
      </c>
      <c r="J16" s="61">
        <v>20.399999999999999</v>
      </c>
      <c r="L16" s="60"/>
    </row>
    <row r="17" spans="1:12" s="41" customFormat="1" ht="20.100000000000001" customHeight="1">
      <c r="A17" s="394">
        <v>2010</v>
      </c>
      <c r="B17" s="121">
        <v>9800</v>
      </c>
      <c r="C17" s="116">
        <v>1030</v>
      </c>
      <c r="D17" s="149">
        <v>32</v>
      </c>
      <c r="E17" s="147">
        <v>96545</v>
      </c>
      <c r="F17" s="116">
        <v>31802</v>
      </c>
      <c r="G17" s="118">
        <v>75</v>
      </c>
      <c r="H17" s="150">
        <v>3.05</v>
      </c>
      <c r="I17" s="120">
        <v>10.6</v>
      </c>
      <c r="J17" s="61">
        <v>19.100000000000001</v>
      </c>
      <c r="L17" s="60"/>
    </row>
    <row r="18" spans="1:12" s="41" customFormat="1" ht="20.100000000000001" customHeight="1">
      <c r="A18" s="394">
        <v>2011</v>
      </c>
      <c r="B18" s="121">
        <v>8800</v>
      </c>
      <c r="C18" s="116">
        <v>880</v>
      </c>
      <c r="D18" s="149">
        <v>32</v>
      </c>
      <c r="E18" s="147">
        <v>88995</v>
      </c>
      <c r="F18" s="116">
        <v>29896</v>
      </c>
      <c r="G18" s="118">
        <v>76</v>
      </c>
      <c r="H18" s="150">
        <v>2.94</v>
      </c>
      <c r="I18" s="120">
        <v>11.3</v>
      </c>
      <c r="J18" s="61">
        <v>18.7</v>
      </c>
      <c r="L18" s="60"/>
    </row>
    <row r="19" spans="1:12" s="41" customFormat="1" ht="20.100000000000001" customHeight="1">
      <c r="A19" s="394">
        <v>2012</v>
      </c>
      <c r="B19" s="121">
        <v>8900</v>
      </c>
      <c r="C19" s="116">
        <v>800</v>
      </c>
      <c r="D19" s="149">
        <v>32</v>
      </c>
      <c r="E19" s="147">
        <v>79999</v>
      </c>
      <c r="F19" s="116">
        <v>28284</v>
      </c>
      <c r="G19" s="118">
        <v>76</v>
      </c>
      <c r="H19" s="150">
        <v>2.8</v>
      </c>
      <c r="I19" s="120">
        <v>11.3</v>
      </c>
      <c r="J19" s="61">
        <v>18.3</v>
      </c>
      <c r="L19" s="60"/>
    </row>
    <row r="20" spans="1:12" ht="20.100000000000001" customHeight="1">
      <c r="A20" s="394">
        <v>2013</v>
      </c>
      <c r="B20" s="121">
        <v>10000</v>
      </c>
      <c r="C20" s="116">
        <v>890</v>
      </c>
      <c r="D20" s="149">
        <v>33</v>
      </c>
      <c r="E20" s="147">
        <v>77000</v>
      </c>
      <c r="F20" s="116">
        <v>29250</v>
      </c>
      <c r="G20" s="118">
        <v>78</v>
      </c>
      <c r="H20" s="150">
        <v>2.64</v>
      </c>
      <c r="I20" s="120">
        <v>9.1</v>
      </c>
      <c r="J20" s="61">
        <v>16.5</v>
      </c>
      <c r="K20" s="51"/>
      <c r="L20" s="155"/>
    </row>
    <row r="21" spans="1:12" ht="20.100000000000001" customHeight="1">
      <c r="A21" s="394">
        <v>2014</v>
      </c>
      <c r="B21" s="121">
        <v>12900</v>
      </c>
      <c r="C21" s="116">
        <v>1260</v>
      </c>
      <c r="D21" s="149">
        <v>33</v>
      </c>
      <c r="E21" s="147">
        <v>87000</v>
      </c>
      <c r="F21" s="116">
        <v>32847</v>
      </c>
      <c r="G21" s="118">
        <v>80</v>
      </c>
      <c r="H21" s="150">
        <v>2.67</v>
      </c>
      <c r="I21" s="120">
        <v>9.1</v>
      </c>
      <c r="J21" s="61">
        <v>16.5</v>
      </c>
      <c r="K21" s="51"/>
    </row>
    <row r="22" spans="1:12" ht="20.100000000000001" customHeight="1">
      <c r="A22" s="397">
        <v>2015</v>
      </c>
      <c r="B22" s="211">
        <v>13000</v>
      </c>
      <c r="C22" s="211">
        <v>1320</v>
      </c>
      <c r="D22" s="124">
        <v>33</v>
      </c>
      <c r="E22" s="211">
        <v>91800</v>
      </c>
      <c r="F22" s="211">
        <v>35365</v>
      </c>
      <c r="G22" s="112">
        <v>80</v>
      </c>
      <c r="H22" s="112">
        <v>2.61</v>
      </c>
      <c r="I22" s="112">
        <v>7.9</v>
      </c>
      <c r="J22" s="208">
        <v>15.5</v>
      </c>
      <c r="K22" s="51"/>
    </row>
    <row r="23" spans="1:12" ht="20.100000000000001" customHeight="1">
      <c r="A23" s="397">
        <v>2016</v>
      </c>
      <c r="B23" s="124">
        <v>13900</v>
      </c>
      <c r="C23" s="124">
        <v>1490</v>
      </c>
      <c r="D23" s="124">
        <v>33</v>
      </c>
      <c r="E23" s="124">
        <v>100000</v>
      </c>
      <c r="F23" s="124">
        <v>36474</v>
      </c>
      <c r="G23" s="112">
        <v>84</v>
      </c>
      <c r="H23" s="112">
        <v>2.72</v>
      </c>
      <c r="I23" s="112">
        <v>7.4</v>
      </c>
      <c r="J23" s="208">
        <v>15.4</v>
      </c>
      <c r="K23" s="51"/>
    </row>
    <row r="24" spans="1:12" ht="20.100000000000001" customHeight="1">
      <c r="A24" s="398">
        <v>2017</v>
      </c>
      <c r="B24" s="157">
        <v>16000</v>
      </c>
      <c r="C24" s="157">
        <v>1760</v>
      </c>
      <c r="D24" s="157">
        <v>33</v>
      </c>
      <c r="E24" s="157">
        <v>102295</v>
      </c>
      <c r="F24" s="157">
        <v>36649</v>
      </c>
      <c r="G24" s="156">
        <v>85</v>
      </c>
      <c r="H24" s="156">
        <v>2.83</v>
      </c>
      <c r="I24" s="156">
        <v>6.7</v>
      </c>
      <c r="J24" s="128">
        <v>15.2</v>
      </c>
      <c r="K24" s="51"/>
    </row>
    <row r="25" spans="1:12" s="84" customFormat="1" ht="12" customHeight="1">
      <c r="A25" s="129" t="s">
        <v>47</v>
      </c>
      <c r="B25" s="129"/>
      <c r="C25" s="129"/>
      <c r="D25" s="129"/>
      <c r="E25" s="129"/>
      <c r="F25" s="129"/>
      <c r="G25" s="129"/>
      <c r="H25" s="129"/>
      <c r="I25" s="131"/>
      <c r="J25" s="313" t="s">
        <v>187</v>
      </c>
      <c r="K25" s="87"/>
    </row>
    <row r="26" spans="1:12" s="84" customFormat="1" ht="12" customHeight="1">
      <c r="A26" s="132" t="s">
        <v>103</v>
      </c>
      <c r="B26" s="129"/>
      <c r="C26" s="129"/>
      <c r="D26" s="129"/>
      <c r="E26" s="129"/>
      <c r="F26" s="129"/>
      <c r="G26" s="129"/>
      <c r="H26" s="129"/>
      <c r="I26" s="131"/>
      <c r="J26" s="129"/>
      <c r="K26" s="87"/>
    </row>
    <row r="27" spans="1:12" s="84" customFormat="1" ht="12" customHeight="1">
      <c r="A27" s="85" t="s">
        <v>136</v>
      </c>
      <c r="B27" s="134"/>
      <c r="C27" s="142"/>
      <c r="D27" s="142"/>
      <c r="E27" s="142"/>
      <c r="F27" s="142"/>
      <c r="G27" s="142"/>
      <c r="H27" s="142"/>
      <c r="I27" s="142"/>
      <c r="J27" s="142"/>
      <c r="K27" s="87"/>
    </row>
    <row r="28" spans="1:12" s="84" customFormat="1" ht="12" customHeight="1">
      <c r="A28" s="136" t="s">
        <v>137</v>
      </c>
      <c r="B28" s="134"/>
      <c r="C28" s="142"/>
      <c r="D28" s="142"/>
      <c r="E28" s="142"/>
      <c r="F28" s="142"/>
      <c r="G28" s="142"/>
      <c r="H28" s="142"/>
      <c r="I28" s="142"/>
      <c r="J28" s="142"/>
      <c r="K28" s="87"/>
    </row>
    <row r="29" spans="1:12" s="84" customFormat="1" ht="12" customHeight="1">
      <c r="A29" s="132" t="s">
        <v>138</v>
      </c>
      <c r="B29" s="134"/>
      <c r="C29" s="142"/>
      <c r="D29" s="142"/>
      <c r="E29" s="142"/>
      <c r="F29" s="142"/>
      <c r="G29" s="142"/>
      <c r="H29" s="142"/>
      <c r="I29" s="142"/>
      <c r="J29" s="142"/>
      <c r="K29" s="87"/>
    </row>
    <row r="30" spans="1:12" s="84" customFormat="1" ht="12" customHeight="1">
      <c r="A30" s="137" t="s">
        <v>139</v>
      </c>
      <c r="B30" s="134"/>
      <c r="C30" s="142"/>
      <c r="D30" s="142"/>
      <c r="E30" s="142"/>
      <c r="F30" s="142"/>
      <c r="G30" s="142"/>
      <c r="H30" s="142"/>
      <c r="I30" s="142"/>
      <c r="J30" s="142"/>
      <c r="K30" s="87"/>
    </row>
    <row r="31" spans="1:12" s="84" customFormat="1" ht="12" customHeight="1">
      <c r="A31" s="137" t="s">
        <v>140</v>
      </c>
      <c r="B31" s="134"/>
      <c r="C31" s="142"/>
      <c r="D31" s="142"/>
      <c r="E31" s="142"/>
      <c r="F31" s="142"/>
      <c r="G31" s="142"/>
      <c r="H31" s="142"/>
      <c r="I31" s="142"/>
      <c r="J31" s="142"/>
      <c r="K31" s="87"/>
    </row>
    <row r="32" spans="1:12" s="84" customFormat="1" ht="12" customHeight="1">
      <c r="A32" s="137" t="s">
        <v>141</v>
      </c>
      <c r="B32" s="134"/>
      <c r="C32" s="142"/>
      <c r="D32" s="142"/>
      <c r="E32" s="142"/>
      <c r="F32" s="142"/>
      <c r="G32" s="142"/>
      <c r="H32" s="142"/>
      <c r="I32" s="142"/>
      <c r="J32" s="142"/>
      <c r="K32" s="87"/>
    </row>
    <row r="33" spans="1:11" s="84" customFormat="1" ht="12" customHeight="1">
      <c r="A33" s="137" t="s">
        <v>108</v>
      </c>
      <c r="B33" s="134"/>
      <c r="C33" s="142"/>
      <c r="D33" s="142"/>
      <c r="E33" s="142"/>
      <c r="F33" s="142"/>
      <c r="G33" s="142"/>
      <c r="H33" s="142"/>
      <c r="I33" s="142"/>
      <c r="J33" s="142"/>
      <c r="K33" s="87"/>
    </row>
    <row r="34" spans="1:11" s="84" customFormat="1" ht="12" customHeight="1">
      <c r="A34" s="138" t="s">
        <v>142</v>
      </c>
      <c r="B34" s="134"/>
      <c r="C34" s="142"/>
      <c r="D34" s="142"/>
      <c r="E34" s="142"/>
      <c r="F34" s="142"/>
      <c r="G34" s="142"/>
      <c r="H34" s="142"/>
      <c r="I34" s="142"/>
      <c r="J34" s="142"/>
      <c r="K34" s="87"/>
    </row>
    <row r="35" spans="1:11" s="84" customFormat="1" ht="12" customHeight="1">
      <c r="A35" s="138" t="s">
        <v>143</v>
      </c>
      <c r="B35" s="158"/>
      <c r="C35" s="142"/>
      <c r="D35" s="142"/>
      <c r="E35" s="142"/>
      <c r="F35" s="142"/>
      <c r="G35" s="142"/>
      <c r="H35" s="142"/>
      <c r="I35" s="142"/>
      <c r="J35" s="142"/>
      <c r="K35" s="87"/>
    </row>
    <row r="36" spans="1:11" ht="12" customHeight="1">
      <c r="A36" s="138" t="s">
        <v>110</v>
      </c>
      <c r="B36" s="158"/>
      <c r="C36" s="142"/>
      <c r="D36" s="142"/>
      <c r="E36" s="142"/>
      <c r="F36" s="142"/>
      <c r="G36" s="142"/>
      <c r="H36" s="142"/>
      <c r="I36" s="142"/>
      <c r="J36" s="142"/>
      <c r="K36" s="51"/>
    </row>
    <row r="37" spans="1:11" ht="12" customHeight="1">
      <c r="A37" s="92" t="s">
        <v>144</v>
      </c>
      <c r="B37" s="159"/>
      <c r="C37" s="160"/>
      <c r="D37" s="160"/>
      <c r="E37" s="160"/>
      <c r="F37" s="160"/>
      <c r="G37" s="160"/>
      <c r="H37" s="160"/>
      <c r="I37" s="160"/>
      <c r="J37" s="160"/>
      <c r="K37" s="51"/>
    </row>
    <row r="38" spans="1:11" ht="12" customHeight="1">
      <c r="A38" s="92" t="s">
        <v>145</v>
      </c>
      <c r="B38" s="161"/>
      <c r="C38" s="161"/>
      <c r="D38" s="161"/>
      <c r="E38" s="161"/>
      <c r="F38" s="161"/>
      <c r="G38" s="161"/>
      <c r="H38" s="161"/>
      <c r="I38" s="161"/>
      <c r="J38" s="161"/>
      <c r="K38" s="51"/>
    </row>
    <row r="39" spans="1:11" ht="12" customHeight="1">
      <c r="A39" s="162" t="s">
        <v>146</v>
      </c>
      <c r="B39" s="163"/>
      <c r="C39" s="163"/>
      <c r="D39" s="164"/>
      <c r="E39" s="165"/>
      <c r="F39" s="165"/>
      <c r="G39" s="166"/>
      <c r="H39" s="167"/>
      <c r="I39" s="168"/>
      <c r="J39" s="17"/>
      <c r="K39" s="51"/>
    </row>
    <row r="40" spans="1:11" ht="12" customHeight="1">
      <c r="A40" s="169" t="s">
        <v>147</v>
      </c>
      <c r="B40" s="170"/>
      <c r="C40" s="17"/>
      <c r="D40" s="17"/>
      <c r="E40" s="17"/>
      <c r="F40" s="17"/>
      <c r="G40" s="17"/>
      <c r="H40" s="17"/>
      <c r="I40" s="17"/>
      <c r="J40" s="17"/>
      <c r="K40" s="51"/>
    </row>
    <row r="41" spans="1:11" ht="12" customHeight="1">
      <c r="A41" s="169" t="s">
        <v>148</v>
      </c>
      <c r="B41" s="170"/>
      <c r="C41" s="17"/>
      <c r="D41" s="17"/>
      <c r="E41" s="17"/>
      <c r="F41" s="17"/>
      <c r="G41" s="17"/>
      <c r="H41" s="17"/>
      <c r="I41" s="17"/>
      <c r="J41" s="17"/>
      <c r="K41" s="51"/>
    </row>
    <row r="42" spans="1:11" ht="12" customHeight="1">
      <c r="A42" s="169" t="s">
        <v>149</v>
      </c>
      <c r="B42" s="170"/>
      <c r="C42" s="17"/>
      <c r="D42" s="17"/>
      <c r="E42" s="17"/>
      <c r="F42" s="17"/>
      <c r="G42" s="17"/>
      <c r="H42" s="17"/>
      <c r="I42" s="17"/>
      <c r="J42" s="17"/>
      <c r="K42" s="51"/>
    </row>
    <row r="43" spans="1:11" ht="12" customHeight="1">
      <c r="A43" s="162" t="s">
        <v>150</v>
      </c>
      <c r="B43" s="170"/>
      <c r="C43" s="17"/>
      <c r="D43" s="17"/>
      <c r="E43" s="17"/>
      <c r="F43" s="17"/>
      <c r="G43" s="17"/>
      <c r="H43" s="17"/>
      <c r="I43" s="17"/>
      <c r="J43" s="17"/>
      <c r="K43" s="51"/>
    </row>
    <row r="44" spans="1:11" ht="12" customHeight="1">
      <c r="A44" s="162" t="s">
        <v>151</v>
      </c>
      <c r="B44" s="170"/>
      <c r="C44" s="17"/>
      <c r="D44" s="17"/>
      <c r="E44" s="17"/>
      <c r="F44" s="17"/>
      <c r="G44" s="17"/>
      <c r="H44" s="17"/>
      <c r="I44" s="17"/>
      <c r="J44" s="17"/>
      <c r="K44" s="51"/>
    </row>
    <row r="45" spans="1:11" ht="12" customHeight="1">
      <c r="A45" s="162" t="s">
        <v>152</v>
      </c>
      <c r="B45" s="17"/>
      <c r="C45" s="17"/>
      <c r="D45" s="17"/>
      <c r="E45" s="17"/>
      <c r="F45" s="17"/>
      <c r="G45" s="17"/>
      <c r="H45" s="17"/>
      <c r="I45" s="17"/>
      <c r="J45" s="17"/>
      <c r="K45" s="51"/>
    </row>
    <row r="46" spans="1:11" ht="15">
      <c r="A46" s="162" t="s">
        <v>153</v>
      </c>
      <c r="B46" s="17"/>
      <c r="C46" s="17"/>
      <c r="D46" s="17"/>
      <c r="E46" s="17"/>
      <c r="F46" s="17"/>
      <c r="G46" s="17"/>
      <c r="H46" s="17"/>
      <c r="I46" s="17"/>
      <c r="J46" s="17"/>
      <c r="K46" s="51"/>
    </row>
    <row r="47" spans="1:11" ht="15">
      <c r="A47" s="162" t="s">
        <v>154</v>
      </c>
      <c r="B47" s="17"/>
      <c r="C47" s="17"/>
      <c r="D47" s="17"/>
      <c r="E47" s="17"/>
      <c r="F47" s="17"/>
      <c r="G47" s="17"/>
      <c r="H47" s="17"/>
      <c r="I47" s="17"/>
      <c r="J47" s="17"/>
      <c r="K47" s="51"/>
    </row>
    <row r="48" spans="1:11" ht="15.75">
      <c r="A48" s="212" t="s">
        <v>199</v>
      </c>
      <c r="B48" s="17"/>
      <c r="C48" s="17"/>
      <c r="D48" s="17"/>
      <c r="E48" s="17"/>
      <c r="F48" s="17"/>
      <c r="G48" s="17"/>
      <c r="H48" s="17"/>
      <c r="I48" s="17"/>
      <c r="J48" s="17"/>
      <c r="K48" s="51"/>
    </row>
    <row r="49" spans="1:1">
      <c r="A49" s="158"/>
    </row>
    <row r="50" spans="1:1">
      <c r="A50" s="158"/>
    </row>
  </sheetData>
  <hyperlinks>
    <hyperlink ref="A48" r:id="rId1"/>
  </hyperlinks>
  <pageMargins left="0.35433070866141736" right="0.35433070866141736" top="0.98425196850393704" bottom="0.98425196850393704" header="0.51181102362204722" footer="0.51181102362204722"/>
  <pageSetup paperSize="9" scale="7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T5.1</vt:lpstr>
      <vt:lpstr>T5.2</vt:lpstr>
      <vt:lpstr>T5.3</vt:lpstr>
      <vt:lpstr>T5.4</vt:lpstr>
      <vt:lpstr>T5.5</vt:lpstr>
      <vt:lpstr>T5.6</vt:lpstr>
      <vt:lpstr>T5.7</vt:lpstr>
      <vt:lpstr>T5.8</vt:lpstr>
      <vt:lpstr>T5.9</vt:lpstr>
      <vt:lpstr>T5.10</vt:lpstr>
      <vt:lpstr>Contents!Print_Area</vt:lpstr>
      <vt:lpstr>T5.10!Print_Area</vt:lpstr>
      <vt:lpstr>T5.2!Print_Area</vt:lpstr>
      <vt:lpstr>T5.4!Print_Area</vt:lpstr>
      <vt:lpstr>T5.5!Print_Area</vt:lpstr>
      <vt:lpstr>T5.6!Print_Area</vt:lpstr>
      <vt:lpstr>T5.7!Print_Area</vt:lpstr>
      <vt:lpstr>T5.8!Print_Area</vt:lpstr>
      <vt:lpstr>T5.9!Print_Area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2018-11-29T15:57:13Z</dcterms:modified>
</cp:coreProperties>
</file>